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食材登錄11202\月菜單\113年2.3.4月菜單\"/>
    </mc:Choice>
  </mc:AlternateContent>
  <bookViews>
    <workbookView xWindow="0" yWindow="0" windowWidth="23040" windowHeight="8880" tabRatio="696" activeTab="1"/>
  </bookViews>
  <sheets>
    <sheet name="4月菜單 " sheetId="1" r:id="rId1"/>
    <sheet name="0401" sheetId="22" r:id="rId2"/>
    <sheet name="0408" sheetId="33" r:id="rId3"/>
    <sheet name="0415" sheetId="34" r:id="rId4"/>
    <sheet name="0422" sheetId="35" r:id="rId5"/>
    <sheet name="0429" sheetId="36" r:id="rId6"/>
  </sheets>
  <definedNames>
    <definedName name="_xlnm.Print_Area" localSheetId="0">'4月菜單 '!$A$1:$I$26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2" l="1"/>
  <c r="A9" i="36" l="1"/>
  <c r="A20" i="33" l="1"/>
  <c r="B20" i="33" s="1"/>
  <c r="E20" i="33"/>
  <c r="E10" i="35" l="1"/>
  <c r="Q24" i="33" l="1"/>
  <c r="M24" i="33"/>
  <c r="Q20" i="33"/>
  <c r="R20" i="33" s="1"/>
  <c r="M20" i="33"/>
  <c r="N20" i="33" s="1"/>
  <c r="Q13" i="33"/>
  <c r="M13" i="33"/>
  <c r="Q5" i="33"/>
  <c r="M10" i="33"/>
  <c r="Q3" i="33"/>
  <c r="M3" i="33"/>
  <c r="I20" i="33"/>
  <c r="J20" i="33" s="1"/>
  <c r="I24" i="33"/>
  <c r="A20" i="22" l="1"/>
  <c r="B20" i="22" s="1"/>
  <c r="A24" i="22"/>
  <c r="E20" i="22"/>
  <c r="F20" i="22" s="1"/>
  <c r="E24" i="22"/>
  <c r="A13" i="33" l="1"/>
  <c r="A5" i="33"/>
  <c r="A3" i="33"/>
  <c r="I3" i="33"/>
  <c r="I5" i="33"/>
  <c r="E22" i="36" l="1"/>
  <c r="A22" i="36"/>
  <c r="E18" i="36"/>
  <c r="F18" i="36" s="1"/>
  <c r="A18" i="36"/>
  <c r="B18" i="36" s="1"/>
  <c r="E13" i="36"/>
  <c r="E5" i="36"/>
  <c r="A5" i="36"/>
  <c r="E3" i="36"/>
  <c r="A3" i="36"/>
  <c r="I3" i="35"/>
  <c r="M3" i="35"/>
  <c r="Q3" i="35"/>
  <c r="M5" i="35"/>
  <c r="Q5" i="35"/>
  <c r="I5" i="35"/>
  <c r="I13" i="35"/>
  <c r="M13" i="35"/>
  <c r="Q13" i="35"/>
  <c r="I19" i="35"/>
  <c r="J19" i="35" s="1"/>
  <c r="M19" i="35"/>
  <c r="N19" i="35" s="1"/>
  <c r="Q19" i="35"/>
  <c r="R19" i="35" s="1"/>
  <c r="I23" i="35"/>
  <c r="M23" i="35"/>
  <c r="Q23" i="35"/>
  <c r="E23" i="35"/>
  <c r="A23" i="35"/>
  <c r="E19" i="35"/>
  <c r="F19" i="35" s="1"/>
  <c r="A19" i="35"/>
  <c r="B19" i="35" s="1"/>
  <c r="E13" i="35"/>
  <c r="A13" i="35"/>
  <c r="A5" i="35"/>
  <c r="E3" i="35"/>
  <c r="A3" i="35"/>
  <c r="I3" i="34"/>
  <c r="M3" i="34"/>
  <c r="Q3" i="34"/>
  <c r="I5" i="34"/>
  <c r="Q5" i="34"/>
  <c r="M9" i="34"/>
  <c r="I13" i="34"/>
  <c r="M13" i="34"/>
  <c r="Q13" i="34"/>
  <c r="I19" i="34"/>
  <c r="J19" i="34" s="1"/>
  <c r="M19" i="34"/>
  <c r="N19" i="34" s="1"/>
  <c r="Q19" i="34"/>
  <c r="R19" i="34" s="1"/>
  <c r="I23" i="34"/>
  <c r="M23" i="34"/>
  <c r="Q23" i="34"/>
  <c r="E23" i="34"/>
  <c r="A23" i="34"/>
  <c r="E19" i="34"/>
  <c r="F19" i="34" s="1"/>
  <c r="A19" i="34"/>
  <c r="B19" i="34" s="1"/>
  <c r="E13" i="34"/>
  <c r="A13" i="34"/>
  <c r="A5" i="34"/>
  <c r="E5" i="34"/>
  <c r="E3" i="34"/>
  <c r="A3" i="34"/>
  <c r="I13" i="33"/>
  <c r="E24" i="33"/>
  <c r="A24" i="33"/>
  <c r="F20" i="33"/>
  <c r="E13" i="33"/>
  <c r="E5" i="33"/>
  <c r="E3" i="33"/>
  <c r="I3" i="22"/>
  <c r="I5" i="22"/>
  <c r="I13" i="22"/>
  <c r="I20" i="22"/>
  <c r="J20" i="22" s="1"/>
  <c r="I24" i="22"/>
  <c r="E13" i="22" l="1"/>
  <c r="A13" i="22"/>
  <c r="A5" i="22"/>
  <c r="E3" i="22"/>
  <c r="A3" i="22"/>
  <c r="F1" i="22"/>
  <c r="J1" i="22" s="1"/>
  <c r="N1" i="22" s="1"/>
  <c r="R1" i="22" s="1"/>
  <c r="B1" i="33" s="1"/>
  <c r="F1" i="33" s="1"/>
  <c r="J1" i="33" s="1"/>
  <c r="N1" i="33" s="1"/>
  <c r="R1" i="33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B1" i="34" l="1"/>
  <c r="F1" i="34" s="1"/>
  <c r="J1" i="34" s="1"/>
  <c r="N1" i="34" s="1"/>
  <c r="R1" i="34" s="1"/>
  <c r="B1" i="35" l="1"/>
  <c r="F1" i="35" s="1"/>
  <c r="J1" i="35" s="1"/>
  <c r="N1" i="35" s="1"/>
  <c r="R1" i="35" s="1"/>
  <c r="B1" i="36" s="1"/>
  <c r="F1" i="36" s="1"/>
</calcChain>
</file>

<file path=xl/sharedStrings.xml><?xml version="1.0" encoding="utf-8"?>
<sst xmlns="http://schemas.openxmlformats.org/spreadsheetml/2006/main" count="608" uniqueCount="404">
  <si>
    <t>日期</t>
  </si>
  <si>
    <t>星期</t>
  </si>
  <si>
    <t>主 食</t>
  </si>
  <si>
    <t>副         食</t>
  </si>
  <si>
    <t>湯</t>
  </si>
  <si>
    <t>菜名</t>
  </si>
  <si>
    <t>品名</t>
  </si>
  <si>
    <t>1人/g</t>
  </si>
  <si>
    <t>(一)</t>
  </si>
  <si>
    <t>四</t>
  </si>
  <si>
    <t>五</t>
  </si>
  <si>
    <t>一</t>
  </si>
  <si>
    <t>二</t>
  </si>
  <si>
    <t>三</t>
  </si>
  <si>
    <t>臺北市南湖國民小學</t>
    <phoneticPr fontId="20" type="noConversion"/>
  </si>
  <si>
    <t>天數</t>
    <phoneticPr fontId="20" type="noConversion"/>
  </si>
  <si>
    <t>水果</t>
    <phoneticPr fontId="20" type="noConversion"/>
  </si>
  <si>
    <t>蛋豆          魚肉      (份)</t>
    <phoneticPr fontId="20" type="noConversion"/>
  </si>
  <si>
    <t>主          食       (份)</t>
    <phoneticPr fontId="20" type="noConversion"/>
  </si>
  <si>
    <t>蔬        菜       (份)</t>
    <phoneticPr fontId="20" type="noConversion"/>
  </si>
  <si>
    <t>水           果         (份)</t>
    <phoneticPr fontId="20" type="noConversion"/>
  </si>
  <si>
    <t>奶           類                 (份)</t>
    <phoneticPr fontId="20" type="noConversion"/>
  </si>
  <si>
    <t>油        脂         (份)</t>
    <phoneticPr fontId="20" type="noConversion"/>
  </si>
  <si>
    <t>熱量 (kcal)</t>
    <phoneticPr fontId="20" type="noConversion"/>
  </si>
  <si>
    <t>鈉(mg)</t>
    <phoneticPr fontId="20" type="noConversion"/>
  </si>
  <si>
    <t>鈣(mg)</t>
    <phoneticPr fontId="20" type="noConversion"/>
  </si>
  <si>
    <t>(二)</t>
    <phoneticPr fontId="20" type="noConversion"/>
  </si>
  <si>
    <t>(三)</t>
    <phoneticPr fontId="20" type="noConversion"/>
  </si>
  <si>
    <t>肉末</t>
    <phoneticPr fontId="20" type="noConversion"/>
  </si>
  <si>
    <t>薑絲</t>
    <phoneticPr fontId="20" type="noConversion"/>
  </si>
  <si>
    <t>蒜末</t>
    <phoneticPr fontId="20" type="noConversion"/>
  </si>
  <si>
    <t>蒜末</t>
    <phoneticPr fontId="20" type="noConversion"/>
  </si>
  <si>
    <t>薑絲</t>
    <phoneticPr fontId="20" type="noConversion"/>
  </si>
  <si>
    <t>大白菜片</t>
    <phoneticPr fontId="20" type="noConversion"/>
  </si>
  <si>
    <t>洋蔥小丁</t>
    <phoneticPr fontId="20" type="noConversion"/>
  </si>
  <si>
    <t>紅蘿蔔絲</t>
    <phoneticPr fontId="20" type="noConversion"/>
  </si>
  <si>
    <t>洋蔥大丁</t>
    <phoneticPr fontId="20" type="noConversion"/>
  </si>
  <si>
    <t>木耳片</t>
    <phoneticPr fontId="20" type="noConversion"/>
  </si>
  <si>
    <t>紅片</t>
    <phoneticPr fontId="20" type="noConversion"/>
  </si>
  <si>
    <t>南瓜大丁</t>
    <phoneticPr fontId="20" type="noConversion"/>
  </si>
  <si>
    <t>玉米粒</t>
    <phoneticPr fontId="20" type="noConversion"/>
  </si>
  <si>
    <t>豆腐</t>
    <phoneticPr fontId="20" type="noConversion"/>
  </si>
  <si>
    <t>肉大丁</t>
    <phoneticPr fontId="20" type="noConversion"/>
  </si>
  <si>
    <t>洋蔥條</t>
    <phoneticPr fontId="20" type="noConversion"/>
  </si>
  <si>
    <t>芝麻</t>
    <phoneticPr fontId="20" type="noConversion"/>
  </si>
  <si>
    <t>紅蘿蔔片</t>
    <phoneticPr fontId="20" type="noConversion"/>
  </si>
  <si>
    <t>高麗菜片</t>
    <phoneticPr fontId="20" type="noConversion"/>
  </si>
  <si>
    <t>(一)</t>
    <phoneticPr fontId="20" type="noConversion"/>
  </si>
  <si>
    <t>小米</t>
    <phoneticPr fontId="20" type="noConversion"/>
  </si>
  <si>
    <t>紅小丁</t>
    <phoneticPr fontId="20" type="noConversion"/>
  </si>
  <si>
    <t>紅絲</t>
    <phoneticPr fontId="20" type="noConversion"/>
  </si>
  <si>
    <t>海帶芽</t>
    <phoneticPr fontId="20" type="noConversion"/>
  </si>
  <si>
    <t>冬瓜小丁</t>
    <phoneticPr fontId="20" type="noConversion"/>
  </si>
  <si>
    <t>雞骨</t>
    <phoneticPr fontId="20" type="noConversion"/>
  </si>
  <si>
    <t>豆腐</t>
    <phoneticPr fontId="20" type="noConversion"/>
  </si>
  <si>
    <t>馬鈴薯大丁</t>
    <phoneticPr fontId="20" type="noConversion"/>
  </si>
  <si>
    <t>小烏龍</t>
    <phoneticPr fontId="20" type="noConversion"/>
  </si>
  <si>
    <t>小饅頭*1.5/幼</t>
    <phoneticPr fontId="20" type="noConversion"/>
  </si>
  <si>
    <t>盒蛋</t>
    <phoneticPr fontId="20" type="noConversion"/>
  </si>
  <si>
    <t>蕎麥</t>
    <phoneticPr fontId="20" type="noConversion"/>
  </si>
  <si>
    <t>紫米</t>
    <phoneticPr fontId="20" type="noConversion"/>
  </si>
  <si>
    <t>地瓜</t>
    <phoneticPr fontId="20" type="noConversion"/>
  </si>
  <si>
    <t>麥片</t>
    <phoneticPr fontId="20" type="noConversion"/>
  </si>
  <si>
    <t>南瓜</t>
    <phoneticPr fontId="20" type="noConversion"/>
  </si>
  <si>
    <t>芝麻</t>
    <phoneticPr fontId="20" type="noConversion"/>
  </si>
  <si>
    <t>芝麻飯</t>
    <phoneticPr fontId="20" type="noConversion"/>
  </si>
  <si>
    <t>小米</t>
    <phoneticPr fontId="20" type="noConversion"/>
  </si>
  <si>
    <t>蕎麥</t>
    <phoneticPr fontId="20" type="noConversion"/>
  </si>
  <si>
    <t>燕麥</t>
    <phoneticPr fontId="20" type="noConversion"/>
  </si>
  <si>
    <t>紫米飯</t>
    <phoneticPr fontId="20" type="noConversion"/>
  </si>
  <si>
    <t>蕎麥飯</t>
    <phoneticPr fontId="20" type="noConversion"/>
  </si>
  <si>
    <t>雜糧</t>
    <phoneticPr fontId="20" type="noConversion"/>
  </si>
  <si>
    <t>胚芽</t>
    <phoneticPr fontId="20" type="noConversion"/>
  </si>
  <si>
    <t>紫米</t>
    <phoneticPr fontId="20" type="noConversion"/>
  </si>
  <si>
    <t>胚芽飯</t>
    <phoneticPr fontId="20" type="noConversion"/>
  </si>
  <si>
    <t>小米飯</t>
    <phoneticPr fontId="20" type="noConversion"/>
  </si>
  <si>
    <t>燕麥飯</t>
    <phoneticPr fontId="20" type="noConversion"/>
  </si>
  <si>
    <t>味噌拉麵</t>
    <phoneticPr fontId="20" type="noConversion"/>
  </si>
  <si>
    <t>醡醬麵</t>
    <phoneticPr fontId="20" type="noConversion"/>
  </si>
  <si>
    <t>大滷麵</t>
    <phoneticPr fontId="20" type="noConversion"/>
  </si>
  <si>
    <t>義大利麵</t>
    <phoneticPr fontId="20" type="noConversion"/>
  </si>
  <si>
    <t>鮮蔬炒飯</t>
    <phoneticPr fontId="20" type="noConversion"/>
  </si>
  <si>
    <t>肉絲蛋炒飯</t>
    <phoneticPr fontId="20" type="noConversion"/>
  </si>
  <si>
    <t>茄汁蔬菜炒飯</t>
    <phoneticPr fontId="20" type="noConversion"/>
  </si>
  <si>
    <t>特:臺式瓜仔肉飯</t>
    <phoneticPr fontId="20" type="noConversion"/>
  </si>
  <si>
    <t>醡醬什錦</t>
    <phoneticPr fontId="20" type="noConversion"/>
  </si>
  <si>
    <t>特:醡醬麵</t>
    <phoneticPr fontId="20" type="noConversion"/>
  </si>
  <si>
    <t>燕麥飯</t>
    <phoneticPr fontId="20" type="noConversion"/>
  </si>
  <si>
    <t>芝麻有機米飯</t>
    <phoneticPr fontId="20" type="noConversion"/>
  </si>
  <si>
    <t>春川炒雞</t>
    <phoneticPr fontId="20" type="noConversion"/>
  </si>
  <si>
    <t>紅蘿蔔中丁</t>
    <phoneticPr fontId="20" type="noConversion"/>
  </si>
  <si>
    <t>洋蔥大丁</t>
    <phoneticPr fontId="20" type="noConversion"/>
  </si>
  <si>
    <t>雞胸丁</t>
    <phoneticPr fontId="20" type="noConversion"/>
  </si>
  <si>
    <t>清雞丁-幼</t>
    <phoneticPr fontId="20" type="noConversion"/>
  </si>
  <si>
    <t>洋蔥大丁</t>
    <phoneticPr fontId="20" type="noConversion"/>
  </si>
  <si>
    <t>韓式泡菜</t>
    <phoneticPr fontId="20" type="noConversion"/>
  </si>
  <si>
    <t>年糕</t>
    <phoneticPr fontId="20" type="noConversion"/>
  </si>
  <si>
    <t>木耳絲</t>
    <phoneticPr fontId="20" type="noConversion"/>
  </si>
  <si>
    <t>小黃瓜片</t>
    <phoneticPr fontId="20" type="noConversion"/>
  </si>
  <si>
    <t>甜不辣</t>
    <phoneticPr fontId="20" type="noConversion"/>
  </si>
  <si>
    <t>紅蘿蔔大丁</t>
    <phoneticPr fontId="20" type="noConversion"/>
  </si>
  <si>
    <t>生香菇</t>
    <phoneticPr fontId="20" type="noConversion"/>
  </si>
  <si>
    <t>CAS盒蛋</t>
    <phoneticPr fontId="20" type="noConversion"/>
  </si>
  <si>
    <t>大黃瓜</t>
    <phoneticPr fontId="20" type="noConversion"/>
  </si>
  <si>
    <t>金針菇</t>
    <phoneticPr fontId="20" type="noConversion"/>
  </si>
  <si>
    <t>高麗菜</t>
    <phoneticPr fontId="20" type="noConversion"/>
  </si>
  <si>
    <t>小魚乾</t>
    <phoneticPr fontId="20" type="noConversion"/>
  </si>
  <si>
    <t>酸辣湯</t>
    <phoneticPr fontId="20" type="noConversion"/>
  </si>
  <si>
    <t>海芽小魚湯</t>
    <phoneticPr fontId="20" type="noConversion"/>
  </si>
  <si>
    <t>蛋液</t>
    <phoneticPr fontId="20" type="noConversion"/>
  </si>
  <si>
    <t>白菜片</t>
    <phoneticPr fontId="20" type="noConversion"/>
  </si>
  <si>
    <t>里肌豬排*1</t>
    <phoneticPr fontId="20" type="noConversion"/>
  </si>
  <si>
    <t>芝麻</t>
    <phoneticPr fontId="20" type="noConversion"/>
  </si>
  <si>
    <t>胚芽米</t>
    <phoneticPr fontId="20" type="noConversion"/>
  </si>
  <si>
    <t>紫米</t>
    <phoneticPr fontId="20" type="noConversion"/>
  </si>
  <si>
    <t>幼/低年級課輔不辣</t>
    <phoneticPr fontId="20" type="noConversion"/>
  </si>
  <si>
    <t>木耳片</t>
    <phoneticPr fontId="20" type="noConversion"/>
  </si>
  <si>
    <t>黃豆芽</t>
    <phoneticPr fontId="20" type="noConversion"/>
  </si>
  <si>
    <t>雞骨</t>
    <phoneticPr fontId="20" type="noConversion"/>
  </si>
  <si>
    <t>黃芽豆腐湯</t>
    <phoneticPr fontId="20" type="noConversion"/>
  </si>
  <si>
    <t>高麗菜條</t>
    <phoneticPr fontId="20" type="noConversion"/>
  </si>
  <si>
    <t>梅子雞</t>
    <phoneticPr fontId="20" type="noConversion"/>
  </si>
  <si>
    <t>綠花椰</t>
    <phoneticPr fontId="20" type="noConversion"/>
  </si>
  <si>
    <t>肉片-幼</t>
    <phoneticPr fontId="20" type="noConversion"/>
  </si>
  <si>
    <t>豆腐</t>
    <phoneticPr fontId="20" type="noConversion"/>
  </si>
  <si>
    <t>木耳小丁</t>
    <phoneticPr fontId="20" type="noConversion"/>
  </si>
  <si>
    <t>紅蘿蔔小丁</t>
    <phoneticPr fontId="20" type="noConversion"/>
  </si>
  <si>
    <t>肉末</t>
    <phoneticPr fontId="20" type="noConversion"/>
  </si>
  <si>
    <t>豬肉條</t>
    <phoneticPr fontId="59" type="noConversion"/>
  </si>
  <si>
    <t>洋蔥絲</t>
    <phoneticPr fontId="59" type="noConversion"/>
  </si>
  <si>
    <t>紅蘿蔔絲</t>
    <phoneticPr fontId="59" type="noConversion"/>
  </si>
  <si>
    <t>奶油</t>
    <phoneticPr fontId="59" type="noConversion"/>
  </si>
  <si>
    <t>蕎麥</t>
    <phoneticPr fontId="20" type="noConversion"/>
  </si>
  <si>
    <t>紹子豆腐</t>
    <phoneticPr fontId="20" type="noConversion"/>
  </si>
  <si>
    <t>麵筋泡</t>
    <phoneticPr fontId="20" type="noConversion"/>
  </si>
  <si>
    <t>肉末</t>
    <phoneticPr fontId="59" type="noConversion"/>
  </si>
  <si>
    <t>肉片</t>
    <phoneticPr fontId="20" type="noConversion"/>
  </si>
  <si>
    <t>地瓜大丁</t>
    <phoneticPr fontId="20" type="noConversion"/>
  </si>
  <si>
    <t>紅大丁</t>
    <phoneticPr fontId="20" type="noConversion"/>
  </si>
  <si>
    <t>涼薯大丁</t>
    <phoneticPr fontId="20" type="noConversion"/>
  </si>
  <si>
    <t>小黃瓜片</t>
    <phoneticPr fontId="59" type="noConversion"/>
  </si>
  <si>
    <t>紅蘿蔔片</t>
    <phoneticPr fontId="59" type="noConversion"/>
  </si>
  <si>
    <t>洋蔥大丁</t>
    <phoneticPr fontId="59" type="noConversion"/>
  </si>
  <si>
    <t>麵線</t>
    <phoneticPr fontId="20" type="noConversion"/>
  </si>
  <si>
    <t>大骨</t>
    <phoneticPr fontId="20" type="noConversion"/>
  </si>
  <si>
    <t>蛋酥黃瓜麵線</t>
    <phoneticPr fontId="20" type="noConversion"/>
  </si>
  <si>
    <t>香滷雞腿*1</t>
    <phoneticPr fontId="20" type="noConversion"/>
  </si>
  <si>
    <t>絞醬瓜</t>
    <phoneticPr fontId="20" type="noConversion"/>
  </si>
  <si>
    <t>紅蔥頭泥</t>
    <phoneticPr fontId="20" type="noConversion"/>
  </si>
  <si>
    <t>雞腿*1</t>
    <phoneticPr fontId="20" type="noConversion"/>
  </si>
  <si>
    <t>翅小腿*1.5/幼</t>
  </si>
  <si>
    <t>味噌蘿蔔湯</t>
    <phoneticPr fontId="20" type="noConversion"/>
  </si>
  <si>
    <t>盒蛋/盒</t>
    <phoneticPr fontId="20" type="noConversion"/>
  </si>
  <si>
    <t>雞骨</t>
    <phoneticPr fontId="20" type="noConversion"/>
  </si>
  <si>
    <t>白蘿蔔小丁</t>
    <phoneticPr fontId="20" type="noConversion"/>
  </si>
  <si>
    <t>味噌</t>
    <phoneticPr fontId="20" type="noConversion"/>
  </si>
  <si>
    <t>水鯊魚丁</t>
    <phoneticPr fontId="20" type="noConversion"/>
  </si>
  <si>
    <t>紅片</t>
    <phoneticPr fontId="20" type="noConversion"/>
  </si>
  <si>
    <t>(四)</t>
    <phoneticPr fontId="20" type="noConversion"/>
  </si>
  <si>
    <t>(五)</t>
    <phoneticPr fontId="20" type="noConversion"/>
  </si>
  <si>
    <t>(四)</t>
    <phoneticPr fontId="20" type="noConversion"/>
  </si>
  <si>
    <t>(五)</t>
    <phoneticPr fontId="20" type="noConversion"/>
  </si>
  <si>
    <t>蛋酥白菜滷</t>
    <phoneticPr fontId="20" type="noConversion"/>
  </si>
  <si>
    <t>金針菇</t>
    <phoneticPr fontId="20" type="noConversion"/>
  </si>
  <si>
    <t>洋蔥</t>
    <phoneticPr fontId="20" type="noConversion"/>
  </si>
  <si>
    <t>青蔥</t>
    <phoneticPr fontId="20" type="noConversion"/>
  </si>
  <si>
    <t>日式壽喜燒</t>
    <phoneticPr fontId="20" type="noConversion"/>
  </si>
  <si>
    <t>海帶結</t>
    <phoneticPr fontId="20" type="noConversion"/>
  </si>
  <si>
    <t>豆沙包*1</t>
    <phoneticPr fontId="20" type="noConversion"/>
  </si>
  <si>
    <t>豆沙包*1</t>
    <phoneticPr fontId="20" type="noConversion"/>
  </si>
  <si>
    <t>高麗菜片</t>
    <phoneticPr fontId="20" type="noConversion"/>
  </si>
  <si>
    <t>洋芋小丁</t>
    <phoneticPr fontId="20" type="noConversion"/>
  </si>
  <si>
    <t>紅蘿蔔小丁</t>
    <phoneticPr fontId="20" type="noConversion"/>
  </si>
  <si>
    <t>番茄小丁</t>
    <phoneticPr fontId="20" type="noConversion"/>
  </si>
  <si>
    <t>雞骨</t>
    <phoneticPr fontId="20" type="noConversion"/>
  </si>
  <si>
    <t>大白菜片</t>
    <phoneticPr fontId="20" type="noConversion"/>
  </si>
  <si>
    <t>大黃瓜小丁</t>
    <phoneticPr fontId="20" type="noConversion"/>
  </si>
  <si>
    <t>紅小丁</t>
    <phoneticPr fontId="20" type="noConversion"/>
  </si>
  <si>
    <t>冬瓜小丁</t>
    <phoneticPr fontId="20" type="noConversion"/>
  </si>
  <si>
    <t>海帶絲</t>
    <phoneticPr fontId="20" type="noConversion"/>
  </si>
  <si>
    <t>五香干絲</t>
    <phoneticPr fontId="20" type="noConversion"/>
  </si>
  <si>
    <t>紅蘿蔔絲</t>
    <phoneticPr fontId="20" type="noConversion"/>
  </si>
  <si>
    <t>肉絲</t>
    <phoneticPr fontId="20" type="noConversion"/>
  </si>
  <si>
    <t>海帶絲干絲</t>
    <phoneticPr fontId="20" type="noConversion"/>
  </si>
  <si>
    <t>燕麥</t>
    <phoneticPr fontId="20" type="noConversion"/>
  </si>
  <si>
    <t>肉片/幼</t>
    <phoneticPr fontId="20" type="noConversion"/>
  </si>
  <si>
    <t>(一)</t>
    <phoneticPr fontId="20" type="noConversion"/>
  </si>
  <si>
    <t>(二)</t>
    <phoneticPr fontId="20" type="noConversion"/>
  </si>
  <si>
    <t>雞腿排*1</t>
    <phoneticPr fontId="20" type="noConversion"/>
  </si>
  <si>
    <t>幼/翅小腿*1.5</t>
    <phoneticPr fontId="20" type="noConversion"/>
  </si>
  <si>
    <t>雞胸丁</t>
    <phoneticPr fontId="20" type="noConversion"/>
  </si>
  <si>
    <t>涼薯大丁</t>
    <phoneticPr fontId="20" type="noConversion"/>
  </si>
  <si>
    <t>紅片</t>
    <phoneticPr fontId="20" type="noConversion"/>
  </si>
  <si>
    <t>紫蘇梅</t>
    <phoneticPr fontId="20" type="noConversion"/>
  </si>
  <si>
    <t>清雞丁/幼</t>
    <phoneticPr fontId="20" type="noConversion"/>
  </si>
  <si>
    <t>乳品</t>
    <phoneticPr fontId="20" type="noConversion"/>
  </si>
  <si>
    <t>五</t>
    <phoneticPr fontId="20" type="noConversion"/>
  </si>
  <si>
    <t>四</t>
    <phoneticPr fontId="20" type="noConversion"/>
  </si>
  <si>
    <t>二</t>
    <phoneticPr fontId="20" type="noConversion"/>
  </si>
  <si>
    <t>一</t>
    <phoneticPr fontId="20" type="noConversion"/>
  </si>
  <si>
    <t>乳品</t>
    <phoneticPr fontId="20" type="noConversion"/>
  </si>
  <si>
    <t>乳品</t>
    <phoneticPr fontId="20" type="noConversion"/>
  </si>
  <si>
    <t>乳品</t>
    <phoneticPr fontId="20" type="noConversion"/>
  </si>
  <si>
    <t>紫菜</t>
    <phoneticPr fontId="20" type="noConversion"/>
  </si>
  <si>
    <t>味噌</t>
    <phoneticPr fontId="20" type="noConversion"/>
  </si>
  <si>
    <t>小魚</t>
    <phoneticPr fontId="20" type="noConversion"/>
  </si>
  <si>
    <t>大白菜條</t>
    <phoneticPr fontId="20" type="noConversion"/>
  </si>
  <si>
    <t>紅蘿蔔絲</t>
    <phoneticPr fontId="20" type="noConversion"/>
  </si>
  <si>
    <t>肉末</t>
    <phoneticPr fontId="20" type="noConversion"/>
  </si>
  <si>
    <t>小米</t>
    <phoneticPr fontId="20" type="noConversion"/>
  </si>
  <si>
    <t>燕麥</t>
    <phoneticPr fontId="20" type="noConversion"/>
  </si>
  <si>
    <t>雞翅*1</t>
    <phoneticPr fontId="20" type="noConversion"/>
  </si>
  <si>
    <t>幼/翅小腿*1.5</t>
    <phoneticPr fontId="20" type="noConversion"/>
  </si>
  <si>
    <t>絞豆干</t>
    <phoneticPr fontId="20" type="noConversion"/>
  </si>
  <si>
    <t>香菇切片</t>
    <phoneticPr fontId="20" type="noConversion"/>
  </si>
  <si>
    <t>紅蔥頭</t>
    <phoneticPr fontId="20" type="noConversion"/>
  </si>
  <si>
    <t>莪白菜</t>
    <phoneticPr fontId="20" type="noConversion"/>
  </si>
  <si>
    <t>油菜</t>
    <phoneticPr fontId="20" type="noConversion"/>
  </si>
  <si>
    <t>油菜</t>
    <phoneticPr fontId="20" type="noConversion"/>
  </si>
  <si>
    <t>水果</t>
    <phoneticPr fontId="20" type="noConversion"/>
  </si>
  <si>
    <t>水果</t>
    <phoneticPr fontId="20" type="noConversion"/>
  </si>
  <si>
    <t>水果</t>
    <phoneticPr fontId="20" type="noConversion"/>
  </si>
  <si>
    <t>水果</t>
    <phoneticPr fontId="20" type="noConversion"/>
  </si>
  <si>
    <t>肉片</t>
    <phoneticPr fontId="20" type="noConversion"/>
  </si>
  <si>
    <t>柴魚</t>
    <phoneticPr fontId="20" type="noConversion"/>
  </si>
  <si>
    <t>肉末</t>
  </si>
  <si>
    <t>計7盒</t>
    <phoneticPr fontId="20" type="noConversion"/>
  </si>
  <si>
    <t>海帶結</t>
  </si>
  <si>
    <t>小四角豆干</t>
  </si>
  <si>
    <t>紅大丁</t>
  </si>
  <si>
    <t>花生</t>
  </si>
  <si>
    <t>海結滷豆干</t>
    <phoneticPr fontId="20" type="noConversion"/>
  </si>
  <si>
    <t>綠豆芽</t>
    <phoneticPr fontId="59" type="noConversion"/>
  </si>
  <si>
    <t>黑胡椒豬柳</t>
    <phoneticPr fontId="20" type="noConversion"/>
  </si>
  <si>
    <t>(四)</t>
    <phoneticPr fontId="20" type="noConversion"/>
  </si>
  <si>
    <t>(五)</t>
    <phoneticPr fontId="20" type="noConversion"/>
  </si>
  <si>
    <t>水沙魚丁/幼</t>
    <phoneticPr fontId="20" type="noConversion"/>
  </si>
  <si>
    <t>地瓜大丁/幼</t>
    <phoneticPr fontId="20" type="noConversion"/>
  </si>
  <si>
    <t>水鯊魚排*1</t>
    <phoneticPr fontId="20" type="noConversion"/>
  </si>
  <si>
    <t>麥片飯</t>
    <phoneticPr fontId="20" type="noConversion"/>
  </si>
  <si>
    <t>炸豆包</t>
    <phoneticPr fontId="20" type="noConversion"/>
  </si>
  <si>
    <t>粉絲</t>
    <phoneticPr fontId="20" type="noConversion"/>
  </si>
  <si>
    <t>水果</t>
    <phoneticPr fontId="20" type="noConversion"/>
  </si>
  <si>
    <t>水果</t>
    <phoneticPr fontId="20" type="noConversion"/>
  </si>
  <si>
    <t>羅宋湯</t>
    <phoneticPr fontId="20" type="noConversion"/>
  </si>
  <si>
    <t>(五)</t>
    <phoneticPr fontId="20" type="noConversion"/>
  </si>
  <si>
    <t>摩摩喳喳</t>
    <phoneticPr fontId="20" type="noConversion"/>
  </si>
  <si>
    <t>西谷米</t>
    <phoneticPr fontId="20" type="noConversion"/>
  </si>
  <si>
    <t>地瓜小丁</t>
    <phoneticPr fontId="20" type="noConversion"/>
  </si>
  <si>
    <t>綠豆</t>
    <phoneticPr fontId="20" type="noConversion"/>
  </si>
  <si>
    <t>花豆</t>
    <phoneticPr fontId="20" type="noConversion"/>
  </si>
  <si>
    <t>椰漿</t>
    <phoneticPr fontId="20" type="noConversion"/>
  </si>
  <si>
    <t>胚芽米</t>
    <phoneticPr fontId="20" type="noConversion"/>
  </si>
  <si>
    <t>有機米</t>
    <phoneticPr fontId="20" type="noConversion"/>
  </si>
  <si>
    <t>胚芽有機米飯</t>
    <phoneticPr fontId="20" type="noConversion"/>
  </si>
  <si>
    <t>小米有機米飯</t>
    <phoneticPr fontId="20" type="noConversion"/>
  </si>
  <si>
    <t>清明/兒童連假</t>
    <phoneticPr fontId="20" type="noConversion"/>
  </si>
  <si>
    <t>113年4月份學校午餐菜單</t>
    <phoneticPr fontId="20" type="noConversion"/>
  </si>
  <si>
    <t>洋蔥絲</t>
    <phoneticPr fontId="20" type="noConversion"/>
  </si>
  <si>
    <t>金茸蒸蛋</t>
    <phoneticPr fontId="20" type="noConversion"/>
  </si>
  <si>
    <t>砂鍋魚丁</t>
    <phoneticPr fontId="20" type="noConversion"/>
  </si>
  <si>
    <t>青蔥</t>
  </si>
  <si>
    <t>紫菜蛋花湯</t>
    <phoneticPr fontId="20" type="noConversion"/>
  </si>
  <si>
    <t>計12盒</t>
    <phoneticPr fontId="20" type="noConversion"/>
  </si>
  <si>
    <t>結頭菜片</t>
    <phoneticPr fontId="20" type="noConversion"/>
  </si>
  <si>
    <t>麵輪</t>
    <phoneticPr fontId="20" type="noConversion"/>
  </si>
  <si>
    <t>柴魚黃瓜湯</t>
    <phoneticPr fontId="20" type="noConversion"/>
  </si>
  <si>
    <t>香酥魚排*1</t>
    <phoneticPr fontId="20" type="noConversion"/>
  </si>
  <si>
    <t>計8盒</t>
    <phoneticPr fontId="20" type="noConversion"/>
  </si>
  <si>
    <t>咖哩豬肉</t>
    <phoneticPr fontId="20" type="noConversion"/>
  </si>
  <si>
    <t>特:麻油高麗菜飯</t>
    <phoneticPr fontId="20" type="noConversion"/>
  </si>
  <si>
    <t>麻油</t>
    <phoneticPr fontId="20" type="noConversion"/>
  </si>
  <si>
    <t>古早味蒸蛋</t>
    <phoneticPr fontId="20" type="noConversion"/>
  </si>
  <si>
    <t>四神大骨湯</t>
  </si>
  <si>
    <t>四神包</t>
    <phoneticPr fontId="20" type="noConversion"/>
  </si>
  <si>
    <t>薏仁</t>
    <phoneticPr fontId="20" type="noConversion"/>
  </si>
  <si>
    <t>特:玉米滑蛋粥</t>
    <phoneticPr fontId="20" type="noConversion"/>
  </si>
  <si>
    <t>冬瓜薏仁湯</t>
    <phoneticPr fontId="20" type="noConversion"/>
  </si>
  <si>
    <t>沙茶肉片</t>
    <phoneticPr fontId="20" type="noConversion"/>
  </si>
  <si>
    <t>柴魚片</t>
    <phoneticPr fontId="20" type="noConversion"/>
  </si>
  <si>
    <t>枸杞</t>
    <phoneticPr fontId="20" type="noConversion"/>
  </si>
  <si>
    <t>海結麵輪滷肉</t>
    <phoneticPr fontId="20" type="noConversion"/>
  </si>
  <si>
    <t>大黃瓜中丁</t>
    <phoneticPr fontId="20" type="noConversion"/>
  </si>
  <si>
    <t>關東煮</t>
    <phoneticPr fontId="20" type="noConversion"/>
  </si>
  <si>
    <t>豬肉大丁</t>
    <phoneticPr fontId="20" type="noConversion"/>
  </si>
  <si>
    <t>高麗豆包</t>
    <phoneticPr fontId="20" type="noConversion"/>
  </si>
  <si>
    <t>大黃瓜片</t>
    <phoneticPr fontId="20" type="noConversion"/>
  </si>
  <si>
    <t>空心菜</t>
    <phoneticPr fontId="59" type="noConversion"/>
  </si>
  <si>
    <t>白小丁</t>
    <phoneticPr fontId="20" type="noConversion"/>
  </si>
  <si>
    <t>香菇燒豆腐</t>
    <phoneticPr fontId="20" type="noConversion"/>
  </si>
  <si>
    <t>豆腐</t>
  </si>
  <si>
    <t>木耳絲</t>
    <phoneticPr fontId="20" type="noConversion"/>
  </si>
  <si>
    <t>香菇片</t>
    <phoneticPr fontId="20" type="noConversion"/>
  </si>
  <si>
    <t>洋蔥小丁</t>
    <phoneticPr fontId="20" type="noConversion"/>
  </si>
  <si>
    <t>紫菜</t>
    <phoneticPr fontId="20" type="noConversion"/>
  </si>
  <si>
    <t>肉絲/幼</t>
    <phoneticPr fontId="20" type="noConversion"/>
  </si>
  <si>
    <t>特:什錦湯麵</t>
    <phoneticPr fontId="20" type="noConversion"/>
  </si>
  <si>
    <t>薑味冬瓜湯</t>
    <phoneticPr fontId="20" type="noConversion"/>
  </si>
  <si>
    <t>香滷豬排*1</t>
    <phoneticPr fontId="20" type="noConversion"/>
  </si>
  <si>
    <t>魷魚花椰</t>
    <phoneticPr fontId="20" type="noConversion"/>
  </si>
  <si>
    <t>魷魚</t>
    <phoneticPr fontId="20" type="noConversion"/>
  </si>
  <si>
    <t>珍菇黃瓜</t>
    <phoneticPr fontId="20" type="noConversion"/>
  </si>
  <si>
    <t>秀珍菇</t>
    <phoneticPr fontId="20" type="noConversion"/>
  </si>
  <si>
    <t>肉絲</t>
  </si>
  <si>
    <t>肉絲</t>
    <phoneticPr fontId="20" type="noConversion"/>
  </si>
  <si>
    <t>肉羹湯</t>
    <phoneticPr fontId="20" type="noConversion"/>
  </si>
  <si>
    <t>肉羹</t>
  </si>
  <si>
    <t>紅絲</t>
  </si>
  <si>
    <t>白蘿蔔絲</t>
    <phoneticPr fontId="20" type="noConversion"/>
  </si>
  <si>
    <t>柴魚</t>
    <phoneticPr fontId="20" type="noConversion"/>
  </si>
  <si>
    <t>雞骨</t>
    <phoneticPr fontId="20" type="noConversion"/>
  </si>
  <si>
    <t>結頭菜雞骨湯</t>
    <phoneticPr fontId="20" type="noConversion"/>
  </si>
  <si>
    <t>香菇絲</t>
    <phoneticPr fontId="20" type="noConversion"/>
  </si>
  <si>
    <t>青江菜</t>
    <phoneticPr fontId="20" type="noConversion"/>
  </si>
  <si>
    <t>萵苣</t>
    <phoneticPr fontId="20" type="noConversion"/>
  </si>
  <si>
    <t>玉米洋芋肉末</t>
    <phoneticPr fontId="20" type="noConversion"/>
  </si>
  <si>
    <t>玉米</t>
  </si>
  <si>
    <t>洋蔥小丁</t>
  </si>
  <si>
    <t>紅蘿蔔小丁</t>
  </si>
  <si>
    <t>洋芋中丁</t>
    <phoneticPr fontId="20" type="noConversion"/>
  </si>
  <si>
    <t>雞胸丁</t>
    <phoneticPr fontId="20" type="noConversion"/>
  </si>
  <si>
    <t>洋蔥大丁</t>
    <phoneticPr fontId="20" type="noConversion"/>
  </si>
  <si>
    <t>綠花椰</t>
    <phoneticPr fontId="20" type="noConversion"/>
  </si>
  <si>
    <t>南瓜片</t>
    <phoneticPr fontId="20" type="noConversion"/>
  </si>
  <si>
    <t>紅甜椒</t>
    <phoneticPr fontId="20" type="noConversion"/>
  </si>
  <si>
    <t>義式蔬菜雞丁</t>
    <phoneticPr fontId="20" type="noConversion"/>
  </si>
  <si>
    <t>蘿蔔魚丸湯</t>
    <phoneticPr fontId="20" type="noConversion"/>
  </si>
  <si>
    <t>珍珠虱目魚丸</t>
    <phoneticPr fontId="20" type="noConversion"/>
  </si>
  <si>
    <t>鹹酥雞</t>
    <phoneticPr fontId="20" type="noConversion"/>
  </si>
  <si>
    <t>雞胸丁</t>
    <phoneticPr fontId="20" type="noConversion"/>
  </si>
  <si>
    <t>清雞丁</t>
    <phoneticPr fontId="20" type="noConversion"/>
  </si>
  <si>
    <t>地瓜大丁</t>
    <phoneticPr fontId="20" type="noConversion"/>
  </si>
  <si>
    <t>番茄炒蛋</t>
    <phoneticPr fontId="20" type="noConversion"/>
  </si>
  <si>
    <t>盒蛋</t>
    <phoneticPr fontId="20" type="noConversion"/>
  </si>
  <si>
    <t>洋芋小丁</t>
  </si>
  <si>
    <t>番茄中丁</t>
  </si>
  <si>
    <t>白蘿蔔中丁</t>
    <phoneticPr fontId="20" type="noConversion"/>
  </si>
  <si>
    <t>紅中丁</t>
    <phoneticPr fontId="20" type="noConversion"/>
  </si>
  <si>
    <t>香滷雞翅*1</t>
    <phoneticPr fontId="20" type="noConversion"/>
  </si>
  <si>
    <t>蜜汁腿排*1</t>
    <phoneticPr fontId="20" type="noConversion"/>
  </si>
  <si>
    <t>青菜蛋花湯</t>
    <phoneticPr fontId="20" type="noConversion"/>
  </si>
  <si>
    <t>計5盒</t>
    <phoneticPr fontId="20" type="noConversion"/>
  </si>
  <si>
    <t>白菜麵筋</t>
    <phoneticPr fontId="20" type="noConversion"/>
  </si>
  <si>
    <t>小瓜甜不辣</t>
    <phoneticPr fontId="20" type="noConversion"/>
  </si>
  <si>
    <t>味噌紫菜小魚湯</t>
    <phoneticPr fontId="20" type="noConversion"/>
  </si>
  <si>
    <t>雞骨</t>
    <phoneticPr fontId="20" type="noConversion"/>
  </si>
  <si>
    <t>雙薯燒肉</t>
    <phoneticPr fontId="20" type="noConversion"/>
  </si>
  <si>
    <t>洋蔥大丁</t>
    <phoneticPr fontId="20" type="noConversion"/>
  </si>
  <si>
    <t>鮪魚洋芋炒蛋</t>
    <phoneticPr fontId="20" type="noConversion"/>
  </si>
  <si>
    <t>洋芋小丁</t>
    <phoneticPr fontId="20" type="noConversion"/>
  </si>
  <si>
    <t>蛋液</t>
    <phoneticPr fontId="20" type="noConversion"/>
  </si>
  <si>
    <t>洋蔥小丁</t>
    <phoneticPr fontId="20" type="noConversion"/>
  </si>
  <si>
    <t>鮪魚罐頭</t>
    <phoneticPr fontId="20" type="noConversion"/>
  </si>
  <si>
    <t>南瓜肉丁</t>
    <phoneticPr fontId="20" type="noConversion"/>
  </si>
  <si>
    <t>蔥燒肉片</t>
    <phoneticPr fontId="20" type="noConversion"/>
  </si>
  <si>
    <t>肉片</t>
    <phoneticPr fontId="59" type="noConversion"/>
  </si>
  <si>
    <t>肉片-幼</t>
    <phoneticPr fontId="59" type="noConversion"/>
  </si>
  <si>
    <t>蔥</t>
    <phoneticPr fontId="20" type="noConversion"/>
  </si>
  <si>
    <t>肉丁</t>
    <phoneticPr fontId="20" type="noConversion"/>
  </si>
  <si>
    <t>肉片-幼</t>
    <phoneticPr fontId="20" type="noConversion"/>
  </si>
  <si>
    <t>香酥雞翅*1</t>
    <phoneticPr fontId="20" type="noConversion"/>
  </si>
  <si>
    <t>雞翅*1</t>
    <phoneticPr fontId="20" type="noConversion"/>
  </si>
  <si>
    <t>翅腿*1.5/幼</t>
    <phoneticPr fontId="20" type="noConversion"/>
  </si>
  <si>
    <t>小烏龍麵</t>
  </si>
  <si>
    <t>高麗菜絲</t>
  </si>
  <si>
    <t>紅蘿蔔絲</t>
  </si>
  <si>
    <t>洋蔥絲</t>
  </si>
  <si>
    <t>香菇</t>
  </si>
  <si>
    <t>木耳絲</t>
  </si>
  <si>
    <t>白蘿蔔大丁</t>
    <phoneticPr fontId="20" type="noConversion"/>
  </si>
  <si>
    <t>木耳片</t>
    <phoneticPr fontId="20" type="noConversion"/>
  </si>
  <si>
    <t>鮮蔬魚丸</t>
    <phoneticPr fontId="20" type="noConversion"/>
  </si>
  <si>
    <t>水果</t>
    <phoneticPr fontId="20" type="noConversion"/>
  </si>
  <si>
    <t>有機高麗菜</t>
    <phoneticPr fontId="20" type="noConversion"/>
  </si>
  <si>
    <t>有機油江菜</t>
    <phoneticPr fontId="20" type="noConversion"/>
  </si>
  <si>
    <t>有機小松菜</t>
    <phoneticPr fontId="20" type="noConversion"/>
  </si>
  <si>
    <t>有機小白菜</t>
    <phoneticPr fontId="20" type="noConversion"/>
  </si>
  <si>
    <t>有機高麗菜</t>
    <phoneticPr fontId="20" type="noConversion"/>
  </si>
  <si>
    <t>有機黑葉白菜</t>
    <phoneticPr fontId="20" type="noConversion"/>
  </si>
  <si>
    <t>有機味美菜</t>
    <phoneticPr fontId="20" type="noConversion"/>
  </si>
  <si>
    <t>有機小松菜</t>
    <phoneticPr fontId="20" type="noConversion"/>
  </si>
  <si>
    <t>有機小白菜</t>
    <phoneticPr fontId="20" type="noConversion"/>
  </si>
  <si>
    <t>有機荷葉白菜</t>
    <phoneticPr fontId="20" type="noConversion"/>
  </si>
  <si>
    <t>有機山波菜</t>
    <phoneticPr fontId="20" type="noConversion"/>
  </si>
  <si>
    <t>南瓜飯</t>
    <phoneticPr fontId="20" type="noConversion"/>
  </si>
  <si>
    <t>有機杏鮑菇</t>
    <phoneticPr fontId="20" type="noConversion"/>
  </si>
  <si>
    <t>椒鹽有機杏鮑菇</t>
    <phoneticPr fontId="20" type="noConversion"/>
  </si>
  <si>
    <t>甜不辣</t>
    <phoneticPr fontId="20" type="noConversion"/>
  </si>
  <si>
    <t>地瓜大丁</t>
    <phoneticPr fontId="20" type="noConversion"/>
  </si>
  <si>
    <t>雞骨</t>
    <phoneticPr fontId="20" type="noConversion"/>
  </si>
  <si>
    <t>黃瓜雞骨湯</t>
    <phoneticPr fontId="20" type="noConversion"/>
  </si>
  <si>
    <t>雞骨</t>
    <phoneticPr fontId="20" type="noConversion"/>
  </si>
  <si>
    <t>液蛋</t>
    <phoneticPr fontId="20" type="noConversion"/>
  </si>
  <si>
    <t>金針菇</t>
    <phoneticPr fontId="20" type="noConversion"/>
  </si>
  <si>
    <t>紅細丁</t>
    <phoneticPr fontId="20" type="noConversion"/>
  </si>
  <si>
    <t>杏鮑菇</t>
    <phoneticPr fontId="20" type="noConversion"/>
  </si>
  <si>
    <t>柴魚</t>
    <phoneticPr fontId="20" type="noConversion"/>
  </si>
  <si>
    <t>豬血糕</t>
    <phoneticPr fontId="20" type="noConversion"/>
  </si>
  <si>
    <t>咖哩油腐</t>
    <phoneticPr fontId="20" type="noConversion"/>
  </si>
  <si>
    <t>蔬食日:芝麻飯</t>
    <phoneticPr fontId="20" type="noConversion"/>
  </si>
  <si>
    <t>油豆腐</t>
    <phoneticPr fontId="20" type="noConversion"/>
  </si>
  <si>
    <t>金針菇</t>
    <phoneticPr fontId="20" type="noConversion"/>
  </si>
  <si>
    <t>葵瓜子</t>
    <phoneticPr fontId="20" type="noConversion"/>
  </si>
  <si>
    <t>腰果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</si>
</sst>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m&quot;月&quot;d&quot;日&quot;;@"/>
    <numFmt numFmtId="177" formatCode="m&quot;月&quot;d&quot;日&quot;"/>
    <numFmt numFmtId="178" formatCode="0_ "/>
    <numFmt numFmtId="179" formatCode="0.0_ "/>
    <numFmt numFmtId="180" formatCode="m/d;@"/>
  </numFmts>
  <fonts count="73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b/>
      <sz val="30"/>
      <name val="標楷體"/>
      <family val="4"/>
      <charset val="136"/>
    </font>
    <font>
      <b/>
      <sz val="2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Book Antiqua"/>
      <family val="1"/>
    </font>
    <font>
      <b/>
      <sz val="10"/>
      <name val="標楷體"/>
      <family val="4"/>
      <charset val="136"/>
    </font>
    <font>
      <b/>
      <sz val="11"/>
      <name val="標楷體"/>
      <family val="4"/>
      <charset val="136"/>
    </font>
    <font>
      <sz val="28"/>
      <name val="Arial"/>
      <family val="2"/>
    </font>
    <font>
      <b/>
      <sz val="36"/>
      <name val="標楷體"/>
      <family val="4"/>
      <charset val="136"/>
    </font>
    <font>
      <sz val="10"/>
      <name val="Arial"/>
      <family val="2"/>
    </font>
    <font>
      <sz val="30"/>
      <name val="Arial"/>
      <family val="2"/>
    </font>
    <font>
      <sz val="12"/>
      <name val="Arial"/>
      <family val="2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40"/>
      <name val="標楷體"/>
      <family val="4"/>
      <charset val="136"/>
    </font>
    <font>
      <sz val="14"/>
      <color rgb="FFFF0000"/>
      <name val="新細明體"/>
      <family val="1"/>
      <charset val="136"/>
    </font>
    <font>
      <sz val="14"/>
      <name val="PMingLiu"/>
      <family val="1"/>
      <charset val="136"/>
    </font>
    <font>
      <sz val="12"/>
      <name val="PMingLiu"/>
      <family val="1"/>
      <charset val="136"/>
    </font>
    <font>
      <b/>
      <sz val="14"/>
      <name val="PMingLiu"/>
      <family val="1"/>
      <charset val="136"/>
    </font>
    <font>
      <sz val="12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48"/>
      <name val="新細明體"/>
      <family val="1"/>
      <charset val="136"/>
    </font>
    <font>
      <sz val="36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10"/>
      <name val="新細明體"/>
      <family val="1"/>
      <charset val="136"/>
    </font>
    <font>
      <sz val="14"/>
      <name val="細明體"/>
      <family val="3"/>
      <charset val="136"/>
    </font>
    <font>
      <sz val="16"/>
      <name val="新細明體"/>
      <family val="1"/>
      <charset val="136"/>
    </font>
    <font>
      <sz val="30"/>
      <name val="標楷體"/>
      <family val="4"/>
      <charset val="136"/>
    </font>
    <font>
      <sz val="40"/>
      <name val="新細明體"/>
      <family val="1"/>
      <charset val="136"/>
    </font>
    <font>
      <sz val="28"/>
      <name val="標楷體"/>
      <family val="4"/>
      <charset val="136"/>
    </font>
    <font>
      <sz val="26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69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7" borderId="1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</cellStyleXfs>
  <cellXfs count="504">
    <xf numFmtId="0" fontId="0" fillId="0" borderId="0" xfId="0"/>
    <xf numFmtId="179" fontId="40" fillId="24" borderId="10" xfId="0" applyNumberFormat="1" applyFont="1" applyFill="1" applyBorder="1" applyAlignment="1">
      <alignment horizontal="center" vertical="center" shrinkToFit="1"/>
    </xf>
    <xf numFmtId="179" fontId="40" fillId="24" borderId="11" xfId="0" applyNumberFormat="1" applyFont="1" applyFill="1" applyBorder="1" applyAlignment="1">
      <alignment horizontal="center" vertical="center" shrinkToFit="1"/>
    </xf>
    <xf numFmtId="178" fontId="40" fillId="24" borderId="11" xfId="0" applyNumberFormat="1" applyFont="1" applyFill="1" applyBorder="1" applyAlignment="1">
      <alignment horizontal="center" vertical="center" shrinkToFit="1"/>
    </xf>
    <xf numFmtId="0" fontId="40" fillId="24" borderId="11" xfId="0" applyFont="1" applyFill="1" applyBorder="1" applyAlignment="1">
      <alignment horizontal="center" vertical="center" shrinkToFit="1"/>
    </xf>
    <xf numFmtId="0" fontId="36" fillId="24" borderId="0" xfId="0" applyFont="1" applyFill="1"/>
    <xf numFmtId="0" fontId="37" fillId="24" borderId="0" xfId="0" applyFont="1" applyFill="1"/>
    <xf numFmtId="0" fontId="0" fillId="24" borderId="0" xfId="0" applyFill="1"/>
    <xf numFmtId="0" fontId="34" fillId="24" borderId="0" xfId="0" applyFont="1" applyFill="1" applyAlignment="1">
      <alignment vertical="center"/>
    </xf>
    <xf numFmtId="0" fontId="34" fillId="24" borderId="0" xfId="0" applyFont="1" applyFill="1"/>
    <xf numFmtId="0" fontId="35" fillId="24" borderId="0" xfId="0" applyFont="1" applyFill="1" applyAlignment="1">
      <alignment horizontal="left"/>
    </xf>
    <xf numFmtId="0" fontId="35" fillId="24" borderId="0" xfId="0" applyFont="1" applyFill="1" applyAlignment="1">
      <alignment horizontal="center"/>
    </xf>
    <xf numFmtId="0" fontId="40" fillId="24" borderId="10" xfId="0" applyFont="1" applyFill="1" applyBorder="1" applyAlignment="1">
      <alignment horizontal="center" vertical="center" shrinkToFit="1"/>
    </xf>
    <xf numFmtId="0" fontId="41" fillId="24" borderId="0" xfId="0" applyFont="1" applyFill="1" applyAlignment="1">
      <alignment horizontal="center" vertical="center"/>
    </xf>
    <xf numFmtId="0" fontId="44" fillId="24" borderId="0" xfId="0" applyFont="1" applyFill="1" applyAlignment="1">
      <alignment horizontal="center" vertical="center"/>
    </xf>
    <xf numFmtId="0" fontId="42" fillId="24" borderId="0" xfId="0" applyFont="1" applyFill="1" applyAlignment="1">
      <alignment horizontal="center" vertical="center"/>
    </xf>
    <xf numFmtId="0" fontId="43" fillId="24" borderId="0" xfId="0" applyFont="1" applyFill="1" applyAlignment="1">
      <alignment horizontal="center" vertical="center"/>
    </xf>
    <xf numFmtId="0" fontId="37" fillId="24" borderId="0" xfId="0" applyFont="1" applyFill="1" applyAlignment="1">
      <alignment horizontal="center"/>
    </xf>
    <xf numFmtId="0" fontId="39" fillId="24" borderId="12" xfId="0" applyFont="1" applyFill="1" applyBorder="1" applyAlignment="1">
      <alignment horizontal="center" wrapText="1"/>
    </xf>
    <xf numFmtId="0" fontId="38" fillId="24" borderId="12" xfId="0" applyFont="1" applyFill="1" applyBorder="1" applyAlignment="1">
      <alignment horizontal="center" wrapText="1"/>
    </xf>
    <xf numFmtId="0" fontId="38" fillId="24" borderId="13" xfId="0" applyFont="1" applyFill="1" applyBorder="1" applyAlignment="1">
      <alignment horizontal="center" wrapText="1"/>
    </xf>
    <xf numFmtId="0" fontId="36" fillId="24" borderId="12" xfId="0" applyFont="1" applyFill="1" applyBorder="1" applyAlignment="1">
      <alignment horizontal="center" wrapText="1"/>
    </xf>
    <xf numFmtId="0" fontId="46" fillId="24" borderId="0" xfId="0" applyFont="1" applyFill="1" applyAlignment="1">
      <alignment horizontal="center" vertical="center"/>
    </xf>
    <xf numFmtId="0" fontId="47" fillId="0" borderId="0" xfId="0" applyFont="1"/>
    <xf numFmtId="0" fontId="48" fillId="24" borderId="0" xfId="0" applyFont="1" applyFill="1"/>
    <xf numFmtId="1" fontId="50" fillId="25" borderId="0" xfId="102" applyNumberFormat="1" applyFont="1" applyFill="1" applyAlignment="1">
      <alignment horizontal="center" vertical="center" shrinkToFit="1"/>
    </xf>
    <xf numFmtId="0" fontId="50" fillId="25" borderId="0" xfId="0" applyFont="1" applyFill="1" applyAlignment="1">
      <alignment horizontal="center"/>
    </xf>
    <xf numFmtId="0" fontId="45" fillId="25" borderId="0" xfId="0" applyFont="1" applyFill="1" applyAlignment="1">
      <alignment horizontal="center"/>
    </xf>
    <xf numFmtId="0" fontId="47" fillId="25" borderId="0" xfId="0" applyFont="1" applyFill="1"/>
    <xf numFmtId="1" fontId="45" fillId="25" borderId="14" xfId="102" applyNumberFormat="1" applyFont="1" applyFill="1" applyBorder="1" applyAlignment="1">
      <alignment horizontal="center" vertical="center" shrinkToFit="1"/>
    </xf>
    <xf numFmtId="1" fontId="45" fillId="25" borderId="11" xfId="102" applyNumberFormat="1" applyFont="1" applyFill="1" applyBorder="1" applyAlignment="1">
      <alignment horizontal="center" vertical="center" shrinkToFit="1"/>
    </xf>
    <xf numFmtId="0" fontId="45" fillId="25" borderId="15" xfId="0" applyFont="1" applyFill="1" applyBorder="1" applyAlignment="1">
      <alignment horizontal="center"/>
    </xf>
    <xf numFmtId="0" fontId="45" fillId="25" borderId="16" xfId="0" applyFont="1" applyFill="1" applyBorder="1" applyAlignment="1">
      <alignment horizontal="center"/>
    </xf>
    <xf numFmtId="1" fontId="45" fillId="25" borderId="27" xfId="102" applyNumberFormat="1" applyFont="1" applyFill="1" applyBorder="1" applyAlignment="1">
      <alignment horizontal="center" vertical="center" shrinkToFit="1"/>
    </xf>
    <xf numFmtId="1" fontId="45" fillId="25" borderId="16" xfId="102" applyNumberFormat="1" applyFont="1" applyFill="1" applyBorder="1" applyAlignment="1">
      <alignment horizontal="center" vertical="center" shrinkToFit="1"/>
    </xf>
    <xf numFmtId="1" fontId="45" fillId="25" borderId="21" xfId="102" applyNumberFormat="1" applyFont="1" applyFill="1" applyBorder="1" applyAlignment="1">
      <alignment horizontal="center" vertical="center" shrinkToFit="1"/>
    </xf>
    <xf numFmtId="0" fontId="45" fillId="25" borderId="17" xfId="0" applyFont="1" applyFill="1" applyBorder="1" applyAlignment="1">
      <alignment horizontal="center"/>
    </xf>
    <xf numFmtId="1" fontId="45" fillId="25" borderId="19" xfId="102" applyNumberFormat="1" applyFont="1" applyFill="1" applyBorder="1" applyAlignment="1">
      <alignment horizontal="center" vertical="center" shrinkToFit="1"/>
    </xf>
    <xf numFmtId="1" fontId="54" fillId="26" borderId="24" xfId="0" applyNumberFormat="1" applyFont="1" applyFill="1" applyBorder="1" applyAlignment="1">
      <alignment horizontal="center"/>
    </xf>
    <xf numFmtId="0" fontId="45" fillId="25" borderId="19" xfId="0" applyFont="1" applyFill="1" applyBorder="1"/>
    <xf numFmtId="0" fontId="45" fillId="25" borderId="18" xfId="0" applyFont="1" applyFill="1" applyBorder="1" applyAlignment="1">
      <alignment horizontal="center"/>
    </xf>
    <xf numFmtId="1" fontId="45" fillId="25" borderId="17" xfId="102" applyNumberFormat="1" applyFont="1" applyFill="1" applyBorder="1" applyAlignment="1">
      <alignment horizontal="center" vertical="center" shrinkToFit="1"/>
    </xf>
    <xf numFmtId="1" fontId="54" fillId="25" borderId="69" xfId="0" applyNumberFormat="1" applyFont="1" applyFill="1" applyBorder="1" applyAlignment="1">
      <alignment horizontal="center" vertical="center"/>
    </xf>
    <xf numFmtId="1" fontId="45" fillId="25" borderId="18" xfId="102" applyNumberFormat="1" applyFont="1" applyFill="1" applyBorder="1" applyAlignment="1">
      <alignment horizontal="center" vertical="center" shrinkToFit="1"/>
    </xf>
    <xf numFmtId="0" fontId="54" fillId="25" borderId="26" xfId="0" applyFont="1" applyFill="1" applyBorder="1"/>
    <xf numFmtId="0" fontId="54" fillId="25" borderId="38" xfId="0" applyFont="1" applyFill="1" applyBorder="1"/>
    <xf numFmtId="1" fontId="45" fillId="25" borderId="20" xfId="102" applyNumberFormat="1" applyFont="1" applyFill="1" applyBorder="1" applyAlignment="1">
      <alignment horizontal="center" vertical="center" shrinkToFit="1"/>
    </xf>
    <xf numFmtId="1" fontId="45" fillId="25" borderId="12" xfId="102" applyNumberFormat="1" applyFont="1" applyFill="1" applyBorder="1" applyAlignment="1">
      <alignment horizontal="center" vertical="center" shrinkToFit="1"/>
    </xf>
    <xf numFmtId="1" fontId="45" fillId="25" borderId="66" xfId="102" applyNumberFormat="1" applyFont="1" applyFill="1" applyBorder="1" applyAlignment="1">
      <alignment horizontal="center" vertical="center" shrinkToFit="1"/>
    </xf>
    <xf numFmtId="1" fontId="45" fillId="25" borderId="15" xfId="102" applyNumberFormat="1" applyFont="1" applyFill="1" applyBorder="1" applyAlignment="1">
      <alignment horizontal="center" vertical="center" shrinkToFit="1"/>
    </xf>
    <xf numFmtId="1" fontId="0" fillId="25" borderId="15" xfId="102" applyNumberFormat="1" applyFont="1" applyFill="1" applyBorder="1" applyAlignment="1">
      <alignment horizontal="center" vertical="center" shrinkToFit="1"/>
    </xf>
    <xf numFmtId="0" fontId="57" fillId="25" borderId="16" xfId="161" applyFont="1" applyFill="1" applyBorder="1" applyAlignment="1">
      <alignment horizontal="center"/>
    </xf>
    <xf numFmtId="0" fontId="57" fillId="25" borderId="16" xfId="161" applyFont="1" applyFill="1" applyBorder="1" applyAlignment="1">
      <alignment horizontal="center" vertical="center" shrinkToFit="1"/>
    </xf>
    <xf numFmtId="180" fontId="52" fillId="25" borderId="11" xfId="0" applyNumberFormat="1" applyFont="1" applyFill="1" applyBorder="1" applyAlignment="1">
      <alignment horizontal="center" vertical="center" shrinkToFit="1"/>
    </xf>
    <xf numFmtId="1" fontId="45" fillId="25" borderId="33" xfId="102" applyNumberFormat="1" applyFont="1" applyFill="1" applyBorder="1" applyAlignment="1">
      <alignment horizontal="center" vertical="center" shrinkToFit="1"/>
    </xf>
    <xf numFmtId="1" fontId="54" fillId="26" borderId="25" xfId="0" applyNumberFormat="1" applyFont="1" applyFill="1" applyBorder="1" applyAlignment="1">
      <alignment horizontal="center"/>
    </xf>
    <xf numFmtId="0" fontId="57" fillId="25" borderId="16" xfId="0" applyFont="1" applyFill="1" applyBorder="1" applyAlignment="1">
      <alignment horizontal="center" vertical="center" shrinkToFit="1"/>
    </xf>
    <xf numFmtId="0" fontId="60" fillId="25" borderId="16" xfId="0" applyFont="1" applyFill="1" applyBorder="1" applyAlignment="1">
      <alignment horizontal="center" vertical="center" shrinkToFit="1"/>
    </xf>
    <xf numFmtId="0" fontId="4" fillId="25" borderId="0" xfId="0" applyFont="1" applyFill="1" applyAlignment="1">
      <alignment horizontal="center"/>
    </xf>
    <xf numFmtId="180" fontId="52" fillId="25" borderId="20" xfId="0" applyNumberFormat="1" applyFont="1" applyFill="1" applyBorder="1" applyAlignment="1">
      <alignment horizontal="center" vertical="center" shrinkToFit="1"/>
    </xf>
    <xf numFmtId="0" fontId="61" fillId="24" borderId="0" xfId="0" applyFont="1" applyFill="1"/>
    <xf numFmtId="1" fontId="54" fillId="25" borderId="85" xfId="0" applyNumberFormat="1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/>
    </xf>
    <xf numFmtId="1" fontId="45" fillId="25" borderId="86" xfId="102" applyNumberFormat="1" applyFont="1" applyFill="1" applyBorder="1" applyAlignment="1">
      <alignment horizontal="center" vertical="center" shrinkToFit="1"/>
    </xf>
    <xf numFmtId="0" fontId="62" fillId="25" borderId="11" xfId="0" applyFont="1" applyFill="1" applyBorder="1" applyAlignment="1">
      <alignment horizontal="center" vertical="center" shrinkToFit="1"/>
    </xf>
    <xf numFmtId="0" fontId="57" fillId="25" borderId="27" xfId="0" applyFont="1" applyFill="1" applyBorder="1" applyAlignment="1">
      <alignment horizontal="center" vertical="center" shrinkToFit="1"/>
    </xf>
    <xf numFmtId="1" fontId="0" fillId="25" borderId="16" xfId="102" applyNumberFormat="1" applyFont="1" applyFill="1" applyBorder="1" applyAlignment="1">
      <alignment horizontal="center" vertical="center" shrinkToFit="1"/>
    </xf>
    <xf numFmtId="0" fontId="45" fillId="25" borderId="16" xfId="0" applyFont="1" applyFill="1" applyBorder="1" applyAlignment="1">
      <alignment horizontal="left"/>
    </xf>
    <xf numFmtId="1" fontId="45" fillId="25" borderId="0" xfId="102" applyNumberFormat="1" applyFont="1" applyFill="1" applyAlignment="1">
      <alignment horizontal="center" vertical="center" shrinkToFit="1"/>
    </xf>
    <xf numFmtId="180" fontId="52" fillId="25" borderId="40" xfId="0" applyNumberFormat="1" applyFont="1" applyFill="1" applyBorder="1" applyAlignment="1">
      <alignment horizontal="center" vertical="center" shrinkToFit="1"/>
    </xf>
    <xf numFmtId="0" fontId="64" fillId="25" borderId="0" xfId="0" applyFont="1" applyFill="1" applyAlignment="1">
      <alignment horizontal="center"/>
    </xf>
    <xf numFmtId="1" fontId="50" fillId="25" borderId="0" xfId="102" applyNumberFormat="1" applyFont="1" applyFill="1" applyBorder="1" applyAlignment="1">
      <alignment horizontal="center" vertical="center" shrinkToFit="1"/>
    </xf>
    <xf numFmtId="0" fontId="50" fillId="25" borderId="0" xfId="0" applyFont="1" applyFill="1" applyBorder="1" applyAlignment="1">
      <alignment horizontal="left" shrinkToFit="1"/>
    </xf>
    <xf numFmtId="0" fontId="0" fillId="0" borderId="0" xfId="0" applyBorder="1"/>
    <xf numFmtId="0" fontId="63" fillId="0" borderId="0" xfId="0" applyFont="1"/>
    <xf numFmtId="0" fontId="45" fillId="25" borderId="27" xfId="0" applyFont="1" applyFill="1" applyBorder="1" applyAlignment="1">
      <alignment horizontal="left" shrinkToFit="1"/>
    </xf>
    <xf numFmtId="0" fontId="45" fillId="25" borderId="10" xfId="0" applyFont="1" applyFill="1" applyBorder="1" applyAlignment="1">
      <alignment horizontal="left" shrinkToFit="1"/>
    </xf>
    <xf numFmtId="0" fontId="45" fillId="25" borderId="37" xfId="0" applyFont="1" applyFill="1" applyBorder="1" applyAlignment="1">
      <alignment horizontal="left" shrinkToFit="1"/>
    </xf>
    <xf numFmtId="0" fontId="45" fillId="25" borderId="36" xfId="0" applyFont="1" applyFill="1" applyBorder="1" applyAlignment="1">
      <alignment horizontal="left" shrinkToFit="1"/>
    </xf>
    <xf numFmtId="0" fontId="45" fillId="25" borderId="30" xfId="0" applyFont="1" applyFill="1" applyBorder="1" applyAlignment="1">
      <alignment horizontal="left" shrinkToFit="1"/>
    </xf>
    <xf numFmtId="0" fontId="45" fillId="25" borderId="11" xfId="0" applyFont="1" applyFill="1" applyBorder="1" applyAlignment="1">
      <alignment horizontal="center"/>
    </xf>
    <xf numFmtId="0" fontId="45" fillId="25" borderId="14" xfId="0" applyFont="1" applyFill="1" applyBorder="1" applyAlignment="1">
      <alignment horizontal="center"/>
    </xf>
    <xf numFmtId="0" fontId="45" fillId="25" borderId="28" xfId="0" applyFont="1" applyFill="1" applyBorder="1" applyAlignment="1">
      <alignment horizontal="left" shrinkToFit="1"/>
    </xf>
    <xf numFmtId="0" fontId="45" fillId="25" borderId="13" xfId="0" applyFont="1" applyFill="1" applyBorder="1" applyAlignment="1">
      <alignment horizontal="left" shrinkToFit="1"/>
    </xf>
    <xf numFmtId="0" fontId="57" fillId="25" borderId="20" xfId="0" applyFont="1" applyFill="1" applyBorder="1" applyAlignment="1">
      <alignment horizontal="center"/>
    </xf>
    <xf numFmtId="0" fontId="0" fillId="25" borderId="14" xfId="0" applyFont="1" applyFill="1" applyBorder="1"/>
    <xf numFmtId="0" fontId="0" fillId="25" borderId="22" xfId="0" applyFont="1" applyFill="1" applyBorder="1"/>
    <xf numFmtId="0" fontId="65" fillId="25" borderId="12" xfId="0" applyFont="1" applyFill="1" applyBorder="1"/>
    <xf numFmtId="0" fontId="0" fillId="25" borderId="12" xfId="0" applyFont="1" applyFill="1" applyBorder="1"/>
    <xf numFmtId="0" fontId="0" fillId="25" borderId="21" xfId="0" applyFont="1" applyFill="1" applyBorder="1"/>
    <xf numFmtId="0" fontId="65" fillId="25" borderId="72" xfId="0" applyFont="1" applyFill="1" applyBorder="1"/>
    <xf numFmtId="0" fontId="0" fillId="25" borderId="15" xfId="0" applyFont="1" applyFill="1" applyBorder="1" applyAlignment="1">
      <alignment horizontal="center"/>
    </xf>
    <xf numFmtId="0" fontId="0" fillId="25" borderId="17" xfId="0" applyFont="1" applyFill="1" applyBorder="1" applyAlignment="1">
      <alignment horizontal="center"/>
    </xf>
    <xf numFmtId="0" fontId="0" fillId="25" borderId="16" xfId="0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0" fontId="0" fillId="25" borderId="18" xfId="0" applyFont="1" applyFill="1" applyBorder="1" applyAlignment="1">
      <alignment horizontal="center"/>
    </xf>
    <xf numFmtId="0" fontId="0" fillId="25" borderId="17" xfId="0" applyFont="1" applyFill="1" applyBorder="1" applyAlignment="1">
      <alignment horizontal="center" vertical="center" shrinkToFit="1"/>
    </xf>
    <xf numFmtId="1" fontId="54" fillId="25" borderId="29" xfId="0" applyNumberFormat="1" applyFont="1" applyFill="1" applyBorder="1" applyAlignment="1">
      <alignment horizontal="center" vertical="center" shrinkToFit="1"/>
    </xf>
    <xf numFmtId="0" fontId="0" fillId="25" borderId="66" xfId="0" applyFont="1" applyFill="1" applyBorder="1" applyAlignment="1">
      <alignment horizontal="center"/>
    </xf>
    <xf numFmtId="0" fontId="45" fillId="25" borderId="14" xfId="0" applyFont="1" applyFill="1" applyBorder="1"/>
    <xf numFmtId="0" fontId="0" fillId="25" borderId="15" xfId="0" applyFont="1" applyFill="1" applyBorder="1"/>
    <xf numFmtId="0" fontId="45" fillId="25" borderId="22" xfId="0" applyFont="1" applyFill="1" applyBorder="1"/>
    <xf numFmtId="0" fontId="45" fillId="25" borderId="12" xfId="0" applyFont="1" applyFill="1" applyBorder="1"/>
    <xf numFmtId="0" fontId="45" fillId="25" borderId="11" xfId="0" applyFont="1" applyFill="1" applyBorder="1"/>
    <xf numFmtId="0" fontId="65" fillId="25" borderId="11" xfId="0" applyFont="1" applyFill="1" applyBorder="1"/>
    <xf numFmtId="0" fontId="0" fillId="25" borderId="16" xfId="0" applyFont="1" applyFill="1" applyBorder="1"/>
    <xf numFmtId="0" fontId="45" fillId="25" borderId="72" xfId="0" applyFont="1" applyFill="1" applyBorder="1"/>
    <xf numFmtId="0" fontId="45" fillId="25" borderId="23" xfId="0" applyFont="1" applyFill="1" applyBorder="1"/>
    <xf numFmtId="1" fontId="54" fillId="26" borderId="89" xfId="0" applyNumberFormat="1" applyFont="1" applyFill="1" applyBorder="1" applyAlignment="1">
      <alignment horizontal="center"/>
    </xf>
    <xf numFmtId="1" fontId="45" fillId="25" borderId="31" xfId="102" applyNumberFormat="1" applyFont="1" applyFill="1" applyBorder="1" applyAlignment="1">
      <alignment horizontal="center" vertical="center" shrinkToFit="1"/>
    </xf>
    <xf numFmtId="0" fontId="57" fillId="25" borderId="21" xfId="0" applyFont="1" applyFill="1" applyBorder="1" applyAlignment="1">
      <alignment horizontal="center" vertical="center" shrinkToFit="1"/>
    </xf>
    <xf numFmtId="0" fontId="45" fillId="25" borderId="27" xfId="0" applyFont="1" applyFill="1" applyBorder="1" applyAlignment="1">
      <alignment horizontal="center"/>
    </xf>
    <xf numFmtId="1" fontId="45" fillId="25" borderId="30" xfId="102" applyNumberFormat="1" applyFont="1" applyFill="1" applyBorder="1" applyAlignment="1">
      <alignment horizontal="center" vertical="center" shrinkToFit="1"/>
    </xf>
    <xf numFmtId="1" fontId="0" fillId="25" borderId="20" xfId="102" applyNumberFormat="1" applyFont="1" applyFill="1" applyBorder="1" applyAlignment="1">
      <alignment horizontal="center" vertical="center" shrinkToFit="1"/>
    </xf>
    <xf numFmtId="1" fontId="0" fillId="25" borderId="11" xfId="102" applyNumberFormat="1" applyFont="1" applyFill="1" applyBorder="1" applyAlignment="1">
      <alignment horizontal="center" vertical="center" shrinkToFit="1"/>
    </xf>
    <xf numFmtId="0" fontId="0" fillId="25" borderId="11" xfId="161" applyFont="1" applyFill="1" applyBorder="1" applyAlignment="1">
      <alignment horizontal="center"/>
    </xf>
    <xf numFmtId="0" fontId="45" fillId="25" borderId="74" xfId="0" applyFont="1" applyFill="1" applyBorder="1"/>
    <xf numFmtId="0" fontId="45" fillId="25" borderId="32" xfId="0" applyFont="1" applyFill="1" applyBorder="1"/>
    <xf numFmtId="0" fontId="65" fillId="25" borderId="16" xfId="0" applyFont="1" applyFill="1" applyBorder="1" applyAlignment="1">
      <alignment horizontal="center"/>
    </xf>
    <xf numFmtId="0" fontId="45" fillId="25" borderId="37" xfId="0" applyFont="1" applyFill="1" applyBorder="1"/>
    <xf numFmtId="0" fontId="45" fillId="25" borderId="10" xfId="0" applyFont="1" applyFill="1" applyBorder="1"/>
    <xf numFmtId="0" fontId="45" fillId="25" borderId="0" xfId="0" applyFont="1" applyFill="1"/>
    <xf numFmtId="0" fontId="45" fillId="25" borderId="75" xfId="0" applyFont="1" applyFill="1" applyBorder="1"/>
    <xf numFmtId="1" fontId="53" fillId="25" borderId="0" xfId="102" applyNumberFormat="1" applyFont="1" applyFill="1" applyBorder="1" applyAlignment="1">
      <alignment horizontal="center" vertical="center" shrinkToFit="1"/>
    </xf>
    <xf numFmtId="1" fontId="45" fillId="24" borderId="16" xfId="102" applyNumberFormat="1" applyFont="1" applyFill="1" applyBorder="1" applyAlignment="1">
      <alignment horizontal="center" vertical="center" shrinkToFit="1"/>
    </xf>
    <xf numFmtId="0" fontId="45" fillId="25" borderId="16" xfId="0" applyFont="1" applyFill="1" applyBorder="1" applyAlignment="1">
      <alignment horizontal="center" shrinkToFit="1"/>
    </xf>
    <xf numFmtId="0" fontId="45" fillId="0" borderId="17" xfId="0" applyFont="1" applyBorder="1" applyAlignment="1">
      <alignment horizontal="center"/>
    </xf>
    <xf numFmtId="1" fontId="0" fillId="24" borderId="16" xfId="102" applyNumberFormat="1" applyFont="1" applyFill="1" applyBorder="1" applyAlignment="1">
      <alignment horizontal="center" vertical="center" shrinkToFit="1"/>
    </xf>
    <xf numFmtId="0" fontId="45" fillId="0" borderId="18" xfId="0" applyFont="1" applyBorder="1" applyAlignment="1">
      <alignment horizontal="center"/>
    </xf>
    <xf numFmtId="1" fontId="45" fillId="0" borderId="16" xfId="102" applyNumberFormat="1" applyFont="1" applyBorder="1" applyAlignment="1">
      <alignment horizontal="center" vertical="center" shrinkToFit="1"/>
    </xf>
    <xf numFmtId="0" fontId="57" fillId="0" borderId="18" xfId="0" applyFont="1" applyBorder="1" applyAlignment="1">
      <alignment horizontal="center"/>
    </xf>
    <xf numFmtId="0" fontId="45" fillId="25" borderId="16" xfId="0" applyFont="1" applyFill="1" applyBorder="1"/>
    <xf numFmtId="1" fontId="0" fillId="24" borderId="15" xfId="102" applyNumberFormat="1" applyFont="1" applyFill="1" applyBorder="1" applyAlignment="1">
      <alignment horizontal="center" vertical="center" shrinkToFit="1"/>
    </xf>
    <xf numFmtId="1" fontId="0" fillId="24" borderId="17" xfId="102" applyNumberFormat="1" applyFont="1" applyFill="1" applyBorder="1" applyAlignment="1">
      <alignment horizontal="center" vertical="center" shrinkToFit="1"/>
    </xf>
    <xf numFmtId="0" fontId="45" fillId="25" borderId="21" xfId="0" applyFont="1" applyFill="1" applyBorder="1" applyAlignment="1">
      <alignment horizontal="center"/>
    </xf>
    <xf numFmtId="1" fontId="67" fillId="25" borderId="14" xfId="102" applyNumberFormat="1" applyFont="1" applyFill="1" applyBorder="1" applyAlignment="1">
      <alignment horizontal="center" vertical="center" shrinkToFit="1"/>
    </xf>
    <xf numFmtId="1" fontId="67" fillId="25" borderId="11" xfId="102" applyNumberFormat="1" applyFont="1" applyFill="1" applyBorder="1" applyAlignment="1">
      <alignment horizontal="center" vertical="center" shrinkToFit="1"/>
    </xf>
    <xf numFmtId="0" fontId="67" fillId="25" borderId="11" xfId="0" applyFont="1" applyFill="1" applyBorder="1" applyAlignment="1">
      <alignment horizontal="center"/>
    </xf>
    <xf numFmtId="1" fontId="0" fillId="25" borderId="18" xfId="102" applyNumberFormat="1" applyFont="1" applyFill="1" applyBorder="1" applyAlignment="1">
      <alignment horizontal="center" vertical="center" shrinkToFit="1"/>
    </xf>
    <xf numFmtId="0" fontId="57" fillId="25" borderId="49" xfId="0" applyFont="1" applyFill="1" applyBorder="1" applyAlignment="1">
      <alignment horizontal="center" vertical="center" shrinkToFit="1"/>
    </xf>
    <xf numFmtId="0" fontId="57" fillId="25" borderId="36" xfId="0" applyFont="1" applyFill="1" applyBorder="1" applyAlignment="1">
      <alignment horizontal="center" vertical="center" shrinkToFit="1"/>
    </xf>
    <xf numFmtId="1" fontId="45" fillId="25" borderId="16" xfId="102" applyNumberFormat="1" applyFont="1" applyFill="1" applyBorder="1" applyAlignment="1">
      <alignment vertical="center" shrinkToFit="1"/>
    </xf>
    <xf numFmtId="0" fontId="45" fillId="25" borderId="66" xfId="0" applyFont="1" applyFill="1" applyBorder="1" applyAlignment="1">
      <alignment horizontal="center"/>
    </xf>
    <xf numFmtId="180" fontId="43" fillId="25" borderId="11" xfId="0" applyNumberFormat="1" applyFont="1" applyFill="1" applyBorder="1" applyAlignment="1">
      <alignment horizontal="center" vertical="center"/>
    </xf>
    <xf numFmtId="180" fontId="68" fillId="25" borderId="20" xfId="0" applyNumberFormat="1" applyFont="1" applyFill="1" applyBorder="1" applyAlignment="1">
      <alignment horizontal="center" vertical="center"/>
    </xf>
    <xf numFmtId="180" fontId="62" fillId="25" borderId="11" xfId="0" applyNumberFormat="1" applyFont="1" applyFill="1" applyBorder="1" applyAlignment="1">
      <alignment horizontal="center" vertical="center" shrinkToFit="1"/>
    </xf>
    <xf numFmtId="0" fontId="62" fillId="25" borderId="11" xfId="0" applyFont="1" applyFill="1" applyBorder="1" applyAlignment="1">
      <alignment horizontal="center" vertical="center" wrapText="1" shrinkToFit="1"/>
    </xf>
    <xf numFmtId="180" fontId="68" fillId="25" borderId="11" xfId="0" applyNumberFormat="1" applyFont="1" applyFill="1" applyBorder="1" applyAlignment="1">
      <alignment horizontal="center" vertical="center" shrinkToFit="1"/>
    </xf>
    <xf numFmtId="0" fontId="43" fillId="25" borderId="23" xfId="0" applyFont="1" applyFill="1" applyBorder="1" applyAlignment="1">
      <alignment horizontal="center" vertical="center" shrinkToFit="1"/>
    </xf>
    <xf numFmtId="0" fontId="62" fillId="25" borderId="20" xfId="0" applyFont="1" applyFill="1" applyBorder="1" applyAlignment="1">
      <alignment horizontal="center" vertical="center" shrinkToFit="1"/>
    </xf>
    <xf numFmtId="0" fontId="43" fillId="25" borderId="41" xfId="0" applyFont="1" applyFill="1" applyBorder="1" applyAlignment="1">
      <alignment horizontal="center" vertical="center" shrinkToFit="1"/>
    </xf>
    <xf numFmtId="180" fontId="43" fillId="25" borderId="20" xfId="0" applyNumberFormat="1" applyFont="1" applyFill="1" applyBorder="1" applyAlignment="1">
      <alignment horizontal="center" vertical="center"/>
    </xf>
    <xf numFmtId="180" fontId="62" fillId="25" borderId="20" xfId="0" applyNumberFormat="1" applyFont="1" applyFill="1" applyBorder="1" applyAlignment="1">
      <alignment horizontal="center" vertical="center" shrinkToFit="1"/>
    </xf>
    <xf numFmtId="180" fontId="68" fillId="25" borderId="20" xfId="0" applyNumberFormat="1" applyFont="1" applyFill="1" applyBorder="1" applyAlignment="1">
      <alignment horizontal="center" vertical="center" shrinkToFit="1"/>
    </xf>
    <xf numFmtId="180" fontId="68" fillId="25" borderId="11" xfId="0" applyNumberFormat="1" applyFont="1" applyFill="1" applyBorder="1" applyAlignment="1">
      <alignment horizontal="center" vertical="center"/>
    </xf>
    <xf numFmtId="0" fontId="70" fillId="25" borderId="11" xfId="0" applyFont="1" applyFill="1" applyBorder="1" applyAlignment="1">
      <alignment horizontal="center" vertical="center" wrapText="1" shrinkToFit="1"/>
    </xf>
    <xf numFmtId="0" fontId="43" fillId="25" borderId="39" xfId="0" applyFont="1" applyFill="1" applyBorder="1" applyAlignment="1">
      <alignment horizontal="center" vertical="center" shrinkToFit="1"/>
    </xf>
    <xf numFmtId="180" fontId="43" fillId="25" borderId="40" xfId="0" applyNumberFormat="1" applyFont="1" applyFill="1" applyBorder="1" applyAlignment="1">
      <alignment horizontal="center" vertical="center"/>
    </xf>
    <xf numFmtId="180" fontId="68" fillId="25" borderId="40" xfId="0" applyNumberFormat="1" applyFont="1" applyFill="1" applyBorder="1" applyAlignment="1">
      <alignment horizontal="center" vertical="center"/>
    </xf>
    <xf numFmtId="0" fontId="62" fillId="25" borderId="40" xfId="0" applyFont="1" applyFill="1" applyBorder="1" applyAlignment="1">
      <alignment horizontal="center" vertical="center" shrinkToFit="1"/>
    </xf>
    <xf numFmtId="0" fontId="62" fillId="25" borderId="79" xfId="0" applyFont="1" applyFill="1" applyBorder="1" applyAlignment="1">
      <alignment vertical="center" shrinkToFit="1"/>
    </xf>
    <xf numFmtId="0" fontId="43" fillId="25" borderId="80" xfId="0" applyFont="1" applyFill="1" applyBorder="1" applyAlignment="1">
      <alignment horizontal="center" vertical="center" shrinkToFit="1"/>
    </xf>
    <xf numFmtId="180" fontId="43" fillId="25" borderId="73" xfId="0" applyNumberFormat="1" applyFont="1" applyFill="1" applyBorder="1" applyAlignment="1">
      <alignment horizontal="center" vertical="center"/>
    </xf>
    <xf numFmtId="180" fontId="68" fillId="25" borderId="73" xfId="0" applyNumberFormat="1" applyFont="1" applyFill="1" applyBorder="1" applyAlignment="1">
      <alignment horizontal="center" vertical="center"/>
    </xf>
    <xf numFmtId="0" fontId="62" fillId="25" borderId="73" xfId="0" applyFont="1" applyFill="1" applyBorder="1" applyAlignment="1">
      <alignment horizontal="center" vertical="center" shrinkToFit="1"/>
    </xf>
    <xf numFmtId="180" fontId="52" fillId="25" borderId="73" xfId="0" applyNumberFormat="1" applyFont="1" applyFill="1" applyBorder="1" applyAlignment="1">
      <alignment horizontal="center" vertical="center" shrinkToFit="1"/>
    </xf>
    <xf numFmtId="180" fontId="68" fillId="25" borderId="81" xfId="0" applyNumberFormat="1" applyFont="1" applyFill="1" applyBorder="1" applyAlignment="1">
      <alignment horizontal="center" vertical="center" shrinkToFit="1"/>
    </xf>
    <xf numFmtId="0" fontId="43" fillId="25" borderId="72" xfId="0" applyFont="1" applyFill="1" applyBorder="1" applyAlignment="1">
      <alignment horizontal="center" vertical="center" shrinkToFit="1"/>
    </xf>
    <xf numFmtId="0" fontId="71" fillId="25" borderId="11" xfId="0" applyFont="1" applyFill="1" applyBorder="1" applyAlignment="1">
      <alignment horizontal="center" vertical="center" wrapText="1" shrinkToFit="1"/>
    </xf>
    <xf numFmtId="0" fontId="62" fillId="25" borderId="70" xfId="0" applyFont="1" applyFill="1" applyBorder="1" applyAlignment="1">
      <alignment horizontal="center" vertical="center" shrinkToFit="1"/>
    </xf>
    <xf numFmtId="180" fontId="68" fillId="25" borderId="40" xfId="0" applyNumberFormat="1" applyFont="1" applyFill="1" applyBorder="1" applyAlignment="1">
      <alignment horizontal="center" vertical="center" shrinkToFit="1"/>
    </xf>
    <xf numFmtId="180" fontId="62" fillId="25" borderId="73" xfId="0" applyNumberFormat="1" applyFont="1" applyFill="1" applyBorder="1" applyAlignment="1">
      <alignment horizontal="center" vertical="center" shrinkToFit="1"/>
    </xf>
    <xf numFmtId="180" fontId="68" fillId="25" borderId="73" xfId="0" applyNumberFormat="1" applyFont="1" applyFill="1" applyBorder="1" applyAlignment="1">
      <alignment horizontal="center" vertical="center" shrinkToFit="1"/>
    </xf>
    <xf numFmtId="180" fontId="62" fillId="25" borderId="40" xfId="0" applyNumberFormat="1" applyFont="1" applyFill="1" applyBorder="1" applyAlignment="1">
      <alignment horizontal="center" vertical="center" shrinkToFit="1"/>
    </xf>
    <xf numFmtId="0" fontId="62" fillId="25" borderId="40" xfId="0" applyFont="1" applyFill="1" applyBorder="1" applyAlignment="1">
      <alignment horizontal="center" vertical="center" wrapText="1" shrinkToFit="1"/>
    </xf>
    <xf numFmtId="0" fontId="43" fillId="25" borderId="77" xfId="0" applyFont="1" applyFill="1" applyBorder="1" applyAlignment="1">
      <alignment horizontal="center" vertical="center" shrinkToFit="1"/>
    </xf>
    <xf numFmtId="1" fontId="50" fillId="25" borderId="11" xfId="102" applyNumberFormat="1" applyFont="1" applyFill="1" applyBorder="1" applyAlignment="1">
      <alignment horizontal="center" vertical="center" shrinkToFit="1"/>
    </xf>
    <xf numFmtId="1" fontId="50" fillId="25" borderId="15" xfId="102" applyNumberFormat="1" applyFont="1" applyFill="1" applyBorder="1" applyAlignment="1">
      <alignment horizontal="center" vertical="center" shrinkToFit="1"/>
    </xf>
    <xf numFmtId="0" fontId="50" fillId="25" borderId="16" xfId="0" applyFont="1" applyFill="1" applyBorder="1" applyAlignment="1">
      <alignment horizontal="center"/>
    </xf>
    <xf numFmtId="1" fontId="50" fillId="25" borderId="16" xfId="102" applyNumberFormat="1" applyFont="1" applyFill="1" applyBorder="1" applyAlignment="1">
      <alignment horizontal="center" vertical="center" shrinkToFit="1"/>
    </xf>
    <xf numFmtId="0" fontId="45" fillId="25" borderId="13" xfId="0" applyFont="1" applyFill="1" applyBorder="1" applyAlignment="1">
      <alignment horizontal="left" shrinkToFit="1"/>
    </xf>
    <xf numFmtId="0" fontId="45" fillId="25" borderId="37" xfId="0" applyFont="1" applyFill="1" applyBorder="1" applyAlignment="1">
      <alignment horizontal="left" shrinkToFit="1"/>
    </xf>
    <xf numFmtId="0" fontId="45" fillId="25" borderId="10" xfId="0" applyFont="1" applyFill="1" applyBorder="1" applyAlignment="1">
      <alignment horizontal="left" shrinkToFit="1"/>
    </xf>
    <xf numFmtId="0" fontId="45" fillId="25" borderId="27" xfId="0" applyFont="1" applyFill="1" applyBorder="1" applyAlignment="1">
      <alignment horizontal="left" shrinkToFit="1"/>
    </xf>
    <xf numFmtId="0" fontId="57" fillId="25" borderId="37" xfId="0" applyFont="1" applyFill="1" applyBorder="1" applyAlignment="1">
      <alignment horizontal="left" shrinkToFit="1"/>
    </xf>
    <xf numFmtId="0" fontId="57" fillId="25" borderId="10" xfId="0" applyFont="1" applyFill="1" applyBorder="1" applyAlignment="1">
      <alignment horizontal="left" shrinkToFit="1"/>
    </xf>
    <xf numFmtId="0" fontId="45" fillId="25" borderId="36" xfId="0" applyFont="1" applyFill="1" applyBorder="1" applyAlignment="1">
      <alignment horizontal="left" shrinkToFit="1"/>
    </xf>
    <xf numFmtId="0" fontId="45" fillId="25" borderId="49" xfId="0" applyFont="1" applyFill="1" applyBorder="1" applyAlignment="1">
      <alignment horizontal="left" shrinkToFit="1"/>
    </xf>
    <xf numFmtId="0" fontId="45" fillId="25" borderId="34" xfId="0" applyFont="1" applyFill="1" applyBorder="1" applyAlignment="1">
      <alignment horizontal="left" shrinkToFit="1"/>
    </xf>
    <xf numFmtId="0" fontId="45" fillId="25" borderId="10" xfId="0" applyFont="1" applyFill="1" applyBorder="1" applyAlignment="1">
      <alignment vertical="center" shrinkToFit="1"/>
    </xf>
    <xf numFmtId="0" fontId="45" fillId="25" borderId="10" xfId="0" applyFont="1" applyFill="1" applyBorder="1" applyAlignment="1">
      <alignment shrinkToFit="1"/>
    </xf>
    <xf numFmtId="0" fontId="45" fillId="25" borderId="76" xfId="0" applyFont="1" applyFill="1" applyBorder="1" applyAlignment="1">
      <alignment horizontal="left" shrinkToFit="1"/>
    </xf>
    <xf numFmtId="1" fontId="51" fillId="25" borderId="14" xfId="102" applyNumberFormat="1" applyFont="1" applyFill="1" applyBorder="1" applyAlignment="1">
      <alignment horizontal="center" vertical="center" shrinkToFit="1"/>
    </xf>
    <xf numFmtId="0" fontId="49" fillId="25" borderId="11" xfId="161" applyFont="1" applyFill="1" applyBorder="1" applyAlignment="1">
      <alignment horizontal="center"/>
    </xf>
    <xf numFmtId="0" fontId="49" fillId="25" borderId="16" xfId="161" applyFont="1" applyFill="1" applyBorder="1" applyAlignment="1">
      <alignment horizontal="center" vertical="center" shrinkToFit="1"/>
    </xf>
    <xf numFmtId="1" fontId="50" fillId="25" borderId="18" xfId="102" applyNumberFormat="1" applyFont="1" applyFill="1" applyBorder="1" applyAlignment="1">
      <alignment horizontal="center" vertical="center" shrinkToFit="1"/>
    </xf>
    <xf numFmtId="0" fontId="51" fillId="25" borderId="16" xfId="0" applyFont="1" applyFill="1" applyBorder="1" applyAlignment="1">
      <alignment horizontal="center"/>
    </xf>
    <xf numFmtId="0" fontId="50" fillId="25" borderId="16" xfId="0" applyFont="1" applyFill="1" applyBorder="1" applyAlignment="1">
      <alignment horizontal="center" vertical="center" wrapText="1"/>
    </xf>
    <xf numFmtId="0" fontId="50" fillId="25" borderId="18" xfId="0" applyFont="1" applyFill="1" applyBorder="1" applyAlignment="1">
      <alignment horizontal="center" shrinkToFit="1"/>
    </xf>
    <xf numFmtId="1" fontId="50" fillId="25" borderId="20" xfId="102" applyNumberFormat="1" applyFont="1" applyFill="1" applyBorder="1" applyAlignment="1">
      <alignment horizontal="center" vertical="center" shrinkToFit="1"/>
    </xf>
    <xf numFmtId="1" fontId="45" fillId="25" borderId="0" xfId="102" applyNumberFormat="1" applyFont="1" applyFill="1" applyBorder="1" applyAlignment="1">
      <alignment horizontal="center" vertical="center" shrinkToFit="1"/>
    </xf>
    <xf numFmtId="0" fontId="57" fillId="25" borderId="66" xfId="0" applyFont="1" applyFill="1" applyBorder="1" applyAlignment="1">
      <alignment horizontal="center" vertical="center" shrinkToFit="1"/>
    </xf>
    <xf numFmtId="0" fontId="45" fillId="25" borderId="15" xfId="0" applyFont="1" applyFill="1" applyBorder="1" applyAlignment="1">
      <alignment horizontal="left"/>
    </xf>
    <xf numFmtId="1" fontId="45" fillId="25" borderId="11" xfId="102" applyNumberFormat="1" applyFont="1" applyFill="1" applyBorder="1" applyAlignment="1">
      <alignment horizontal="left" vertical="center" shrinkToFit="1"/>
    </xf>
    <xf numFmtId="1" fontId="50" fillId="25" borderId="93" xfId="102" applyNumberFormat="1" applyFont="1" applyFill="1" applyBorder="1" applyAlignment="1">
      <alignment horizontal="center" vertical="center" shrinkToFit="1"/>
    </xf>
    <xf numFmtId="0" fontId="50" fillId="25" borderId="17" xfId="0" applyFont="1" applyFill="1" applyBorder="1" applyAlignment="1">
      <alignment horizontal="center"/>
    </xf>
    <xf numFmtId="0" fontId="44" fillId="24" borderId="0" xfId="0" applyFont="1" applyFill="1" applyBorder="1" applyAlignment="1">
      <alignment horizontal="center" vertical="center"/>
    </xf>
    <xf numFmtId="0" fontId="37" fillId="24" borderId="0" xfId="0" applyFont="1" applyFill="1" applyBorder="1" applyAlignment="1">
      <alignment horizontal="center"/>
    </xf>
    <xf numFmtId="0" fontId="0" fillId="24" borderId="0" xfId="0" applyFill="1" applyBorder="1"/>
    <xf numFmtId="0" fontId="70" fillId="25" borderId="0" xfId="0" applyFont="1" applyFill="1" applyBorder="1" applyAlignment="1">
      <alignment horizontal="center" vertical="center" wrapText="1" shrinkToFit="1"/>
    </xf>
    <xf numFmtId="180" fontId="62" fillId="25" borderId="0" xfId="0" applyNumberFormat="1" applyFont="1" applyFill="1" applyBorder="1" applyAlignment="1">
      <alignment horizontal="center" vertical="center" shrinkToFit="1"/>
    </xf>
    <xf numFmtId="0" fontId="68" fillId="25" borderId="23" xfId="0" applyFont="1" applyFill="1" applyBorder="1" applyAlignment="1">
      <alignment horizontal="center" vertical="center" shrinkToFit="1"/>
    </xf>
    <xf numFmtId="0" fontId="62" fillId="25" borderId="78" xfId="0" applyFont="1" applyFill="1" applyBorder="1" applyAlignment="1">
      <alignment horizontal="center" vertical="center" shrinkToFit="1"/>
    </xf>
    <xf numFmtId="0" fontId="70" fillId="25" borderId="20" xfId="0" applyFont="1" applyFill="1" applyBorder="1" applyAlignment="1">
      <alignment horizontal="center" vertical="center" wrapText="1" shrinkToFit="1"/>
    </xf>
    <xf numFmtId="0" fontId="71" fillId="25" borderId="20" xfId="0" applyFont="1" applyFill="1" applyBorder="1" applyAlignment="1">
      <alignment horizontal="center" vertical="center" wrapText="1" shrinkToFit="1"/>
    </xf>
    <xf numFmtId="0" fontId="70" fillId="25" borderId="73" xfId="0" applyFont="1" applyFill="1" applyBorder="1" applyAlignment="1">
      <alignment horizontal="center" vertical="center" wrapText="1" shrinkToFit="1"/>
    </xf>
    <xf numFmtId="0" fontId="71" fillId="25" borderId="73" xfId="0" applyFont="1" applyFill="1" applyBorder="1" applyAlignment="1">
      <alignment horizontal="center" vertical="center" wrapText="1" shrinkToFit="1"/>
    </xf>
    <xf numFmtId="0" fontId="62" fillId="27" borderId="20" xfId="0" applyFont="1" applyFill="1" applyBorder="1" applyAlignment="1">
      <alignment horizontal="center" vertical="center" shrinkToFit="1"/>
    </xf>
    <xf numFmtId="0" fontId="62" fillId="27" borderId="81" xfId="0" applyFont="1" applyFill="1" applyBorder="1" applyAlignment="1">
      <alignment horizontal="center" vertical="center" shrinkToFit="1"/>
    </xf>
    <xf numFmtId="180" fontId="62" fillId="27" borderId="20" xfId="0" applyNumberFormat="1" applyFont="1" applyFill="1" applyBorder="1" applyAlignment="1">
      <alignment horizontal="center" vertical="center" shrinkToFit="1"/>
    </xf>
    <xf numFmtId="0" fontId="50" fillId="25" borderId="15" xfId="0" applyFont="1" applyFill="1" applyBorder="1" applyAlignment="1">
      <alignment horizontal="center"/>
    </xf>
    <xf numFmtId="0" fontId="57" fillId="27" borderId="16" xfId="0" applyFont="1" applyFill="1" applyBorder="1" applyAlignment="1">
      <alignment horizontal="center" vertical="center" shrinkToFit="1"/>
    </xf>
    <xf numFmtId="0" fontId="45" fillId="27" borderId="15" xfId="0" applyFont="1" applyFill="1" applyBorder="1" applyAlignment="1">
      <alignment horizontal="center"/>
    </xf>
    <xf numFmtId="0" fontId="45" fillId="27" borderId="16" xfId="0" applyFont="1" applyFill="1" applyBorder="1" applyAlignment="1">
      <alignment horizontal="center"/>
    </xf>
    <xf numFmtId="1" fontId="45" fillId="27" borderId="21" xfId="102" applyNumberFormat="1" applyFont="1" applyFill="1" applyBorder="1" applyAlignment="1">
      <alignment horizontal="center" vertical="center" shrinkToFit="1"/>
    </xf>
    <xf numFmtId="1" fontId="45" fillId="27" borderId="17" xfId="102" applyNumberFormat="1" applyFont="1" applyFill="1" applyBorder="1" applyAlignment="1">
      <alignment horizontal="center" vertical="center" shrinkToFit="1"/>
    </xf>
    <xf numFmtId="1" fontId="55" fillId="25" borderId="96" xfId="0" applyNumberFormat="1" applyFont="1" applyFill="1" applyBorder="1" applyAlignment="1">
      <alignment horizontal="center" vertical="center" shrinkToFit="1"/>
    </xf>
    <xf numFmtId="180" fontId="62" fillId="27" borderId="73" xfId="0" applyNumberFormat="1" applyFont="1" applyFill="1" applyBorder="1" applyAlignment="1">
      <alignment horizontal="center" vertical="center" shrinkToFit="1"/>
    </xf>
    <xf numFmtId="0" fontId="39" fillId="24" borderId="11" xfId="0" applyFont="1" applyFill="1" applyBorder="1" applyAlignment="1">
      <alignment horizontal="center" vertical="center" wrapText="1"/>
    </xf>
    <xf numFmtId="0" fontId="39" fillId="24" borderId="12" xfId="0" applyFont="1" applyFill="1" applyBorder="1" applyAlignment="1">
      <alignment horizontal="center" wrapText="1"/>
    </xf>
    <xf numFmtId="0" fontId="38" fillId="24" borderId="11" xfId="0" applyFont="1" applyFill="1" applyBorder="1" applyAlignment="1">
      <alignment horizontal="center" vertical="center" wrapText="1"/>
    </xf>
    <xf numFmtId="0" fontId="38" fillId="24" borderId="12" xfId="0" applyFont="1" applyFill="1" applyBorder="1" applyAlignment="1">
      <alignment horizontal="center" wrapText="1"/>
    </xf>
    <xf numFmtId="0" fontId="34" fillId="25" borderId="0" xfId="0" applyFont="1" applyFill="1" applyAlignment="1">
      <alignment horizontal="center" vertical="center"/>
    </xf>
    <xf numFmtId="0" fontId="68" fillId="25" borderId="42" xfId="0" applyFont="1" applyFill="1" applyBorder="1" applyAlignment="1">
      <alignment horizontal="center" vertical="center"/>
    </xf>
    <xf numFmtId="0" fontId="68" fillId="25" borderId="14" xfId="0" applyFont="1" applyFill="1" applyBorder="1" applyAlignment="1">
      <alignment horizontal="center" vertical="center" shrinkToFit="1"/>
    </xf>
    <xf numFmtId="0" fontId="68" fillId="25" borderId="11" xfId="0" applyFont="1" applyFill="1" applyBorder="1" applyAlignment="1">
      <alignment horizontal="center" vertical="center" shrinkToFit="1"/>
    </xf>
    <xf numFmtId="0" fontId="52" fillId="25" borderId="14" xfId="0" applyFont="1" applyFill="1" applyBorder="1" applyAlignment="1">
      <alignment horizontal="center" vertical="center" shrinkToFit="1"/>
    </xf>
    <xf numFmtId="0" fontId="52" fillId="25" borderId="11" xfId="0" applyFont="1" applyFill="1" applyBorder="1" applyAlignment="1">
      <alignment horizontal="center" vertical="center" shrinkToFit="1"/>
    </xf>
    <xf numFmtId="0" fontId="68" fillId="25" borderId="22" xfId="0" applyFont="1" applyFill="1" applyBorder="1" applyAlignment="1">
      <alignment horizontal="center" vertical="center" shrinkToFit="1"/>
    </xf>
    <xf numFmtId="0" fontId="68" fillId="25" borderId="23" xfId="0" applyFont="1" applyFill="1" applyBorder="1" applyAlignment="1">
      <alignment horizontal="center" vertical="center" shrinkToFit="1"/>
    </xf>
    <xf numFmtId="0" fontId="52" fillId="25" borderId="15" xfId="0" applyFont="1" applyFill="1" applyBorder="1" applyAlignment="1">
      <alignment horizontal="center" vertical="center" shrinkToFit="1"/>
    </xf>
    <xf numFmtId="0" fontId="69" fillId="25" borderId="16" xfId="0" applyFont="1" applyFill="1" applyBorder="1" applyAlignment="1">
      <alignment horizontal="center" vertical="center" shrinkToFit="1"/>
    </xf>
    <xf numFmtId="0" fontId="62" fillId="25" borderId="28" xfId="0" applyFont="1" applyFill="1" applyBorder="1" applyAlignment="1">
      <alignment horizontal="center" vertical="center" shrinkToFit="1"/>
    </xf>
    <xf numFmtId="0" fontId="62" fillId="25" borderId="76" xfId="0" applyFont="1" applyFill="1" applyBorder="1" applyAlignment="1">
      <alignment horizontal="center" vertical="center" shrinkToFit="1"/>
    </xf>
    <xf numFmtId="0" fontId="62" fillId="25" borderId="13" xfId="0" applyFont="1" applyFill="1" applyBorder="1" applyAlignment="1">
      <alignment horizontal="center" vertical="center" shrinkToFit="1"/>
    </xf>
    <xf numFmtId="0" fontId="62" fillId="25" borderId="91" xfId="0" applyFont="1" applyFill="1" applyBorder="1" applyAlignment="1">
      <alignment horizontal="center" vertical="center" shrinkToFit="1"/>
    </xf>
    <xf numFmtId="0" fontId="62" fillId="25" borderId="90" xfId="0" applyFont="1" applyFill="1" applyBorder="1" applyAlignment="1">
      <alignment horizontal="center" vertical="center" shrinkToFit="1"/>
    </xf>
    <xf numFmtId="0" fontId="62" fillId="25" borderId="92" xfId="0" applyFont="1" applyFill="1" applyBorder="1" applyAlignment="1">
      <alignment horizontal="center" vertical="center" shrinkToFit="1"/>
    </xf>
    <xf numFmtId="0" fontId="38" fillId="24" borderId="43" xfId="0" applyFont="1" applyFill="1" applyBorder="1" applyAlignment="1">
      <alignment horizontal="center" vertical="center" wrapText="1" shrinkToFit="1"/>
    </xf>
    <xf numFmtId="0" fontId="38" fillId="24" borderId="13" xfId="0" applyFont="1" applyFill="1" applyBorder="1" applyAlignment="1">
      <alignment horizontal="center" wrapText="1"/>
    </xf>
    <xf numFmtId="0" fontId="36" fillId="24" borderId="12" xfId="0" applyFont="1" applyFill="1" applyBorder="1" applyAlignment="1">
      <alignment horizontal="center" wrapText="1"/>
    </xf>
    <xf numFmtId="0" fontId="50" fillId="25" borderId="27" xfId="0" applyFont="1" applyFill="1" applyBorder="1" applyAlignment="1">
      <alignment horizontal="left" shrinkToFit="1"/>
    </xf>
    <xf numFmtId="0" fontId="50" fillId="25" borderId="10" xfId="0" applyFont="1" applyFill="1" applyBorder="1" applyAlignment="1">
      <alignment horizontal="left" shrinkToFit="1"/>
    </xf>
    <xf numFmtId="0" fontId="50" fillId="25" borderId="0" xfId="0" applyFont="1" applyFill="1" applyAlignment="1">
      <alignment horizontal="left" shrinkToFit="1"/>
    </xf>
    <xf numFmtId="0" fontId="0" fillId="25" borderId="54" xfId="0" applyFont="1" applyFill="1" applyBorder="1" applyAlignment="1">
      <alignment horizontal="center" vertical="center" textRotation="255" shrinkToFit="1"/>
    </xf>
    <xf numFmtId="0" fontId="0" fillId="25" borderId="55" xfId="0" applyFont="1" applyFill="1" applyBorder="1" applyAlignment="1">
      <alignment horizontal="center" vertical="center" textRotation="255" shrinkToFit="1"/>
    </xf>
    <xf numFmtId="0" fontId="45" fillId="25" borderId="37" xfId="0" applyFont="1" applyFill="1" applyBorder="1" applyAlignment="1">
      <alignment horizontal="left" shrinkToFit="1"/>
    </xf>
    <xf numFmtId="0" fontId="45" fillId="25" borderId="10" xfId="0" applyFont="1" applyFill="1" applyBorder="1" applyAlignment="1">
      <alignment horizontal="left" shrinkToFit="1"/>
    </xf>
    <xf numFmtId="0" fontId="45" fillId="25" borderId="50" xfId="0" applyFont="1" applyFill="1" applyBorder="1" applyAlignment="1">
      <alignment horizontal="left" shrinkToFit="1"/>
    </xf>
    <xf numFmtId="0" fontId="45" fillId="25" borderId="43" xfId="0" applyFont="1" applyFill="1" applyBorder="1" applyAlignment="1">
      <alignment horizontal="left" shrinkToFit="1"/>
    </xf>
    <xf numFmtId="0" fontId="45" fillId="25" borderId="27" xfId="0" applyFont="1" applyFill="1" applyBorder="1" applyAlignment="1">
      <alignment horizontal="left" shrinkToFit="1"/>
    </xf>
    <xf numFmtId="0" fontId="0" fillId="25" borderId="47" xfId="0" applyFont="1" applyFill="1" applyBorder="1" applyAlignment="1">
      <alignment horizontal="center" vertical="center" textRotation="255" shrinkToFit="1"/>
    </xf>
    <xf numFmtId="0" fontId="45" fillId="25" borderId="37" xfId="0" applyFont="1" applyFill="1" applyBorder="1" applyAlignment="1">
      <alignment horizontal="center" shrinkToFit="1"/>
    </xf>
    <xf numFmtId="0" fontId="45" fillId="25" borderId="10" xfId="0" applyFont="1" applyFill="1" applyBorder="1" applyAlignment="1">
      <alignment horizontal="center" shrinkToFit="1"/>
    </xf>
    <xf numFmtId="0" fontId="54" fillId="25" borderId="64" xfId="0" applyFont="1" applyFill="1" applyBorder="1"/>
    <xf numFmtId="0" fontId="55" fillId="25" borderId="52" xfId="0" applyFont="1" applyFill="1" applyBorder="1"/>
    <xf numFmtId="0" fontId="0" fillId="25" borderId="37" xfId="0" applyFont="1" applyFill="1" applyBorder="1" applyAlignment="1">
      <alignment horizontal="center" shrinkToFit="1"/>
    </xf>
    <xf numFmtId="0" fontId="0" fillId="25" borderId="10" xfId="0" applyFont="1" applyFill="1" applyBorder="1" applyAlignment="1">
      <alignment horizontal="center" shrinkToFit="1"/>
    </xf>
    <xf numFmtId="0" fontId="45" fillId="25" borderId="31" xfId="0" applyFont="1" applyFill="1" applyBorder="1" applyAlignment="1">
      <alignment horizontal="left" shrinkToFit="1"/>
    </xf>
    <xf numFmtId="0" fontId="0" fillId="25" borderId="44" xfId="0" applyFont="1" applyFill="1" applyBorder="1" applyAlignment="1">
      <alignment horizontal="center" vertical="center" textRotation="255" shrinkToFit="1"/>
    </xf>
    <xf numFmtId="0" fontId="0" fillId="25" borderId="46" xfId="0" applyFont="1" applyFill="1" applyBorder="1" applyAlignment="1">
      <alignment horizontal="center" vertical="center" textRotation="255" shrinkToFit="1"/>
    </xf>
    <xf numFmtId="0" fontId="45" fillId="25" borderId="41" xfId="102" applyFont="1" applyFill="1" applyBorder="1" applyAlignment="1">
      <alignment horizontal="left" vertical="center"/>
    </xf>
    <xf numFmtId="0" fontId="45" fillId="25" borderId="20" xfId="102" applyFont="1" applyFill="1" applyBorder="1" applyAlignment="1">
      <alignment horizontal="left" vertical="center"/>
    </xf>
    <xf numFmtId="0" fontId="45" fillId="25" borderId="30" xfId="0" applyFont="1" applyFill="1" applyBorder="1" applyAlignment="1">
      <alignment horizontal="left" shrinkToFit="1"/>
    </xf>
    <xf numFmtId="0" fontId="45" fillId="25" borderId="36" xfId="0" applyFont="1" applyFill="1" applyBorder="1" applyAlignment="1">
      <alignment horizontal="left" shrinkToFit="1"/>
    </xf>
    <xf numFmtId="177" fontId="0" fillId="25" borderId="14" xfId="0" applyNumberFormat="1" applyFont="1" applyFill="1" applyBorder="1" applyAlignment="1">
      <alignment horizontal="center"/>
    </xf>
    <xf numFmtId="0" fontId="0" fillId="25" borderId="14" xfId="0" applyFont="1" applyFill="1" applyBorder="1" applyAlignment="1">
      <alignment horizontal="center"/>
    </xf>
    <xf numFmtId="0" fontId="0" fillId="25" borderId="60" xfId="0" applyFont="1" applyFill="1" applyBorder="1" applyAlignment="1">
      <alignment horizontal="center" vertical="center" textRotation="255" shrinkToFit="1"/>
    </xf>
    <xf numFmtId="0" fontId="0" fillId="25" borderId="45" xfId="0" applyFont="1" applyFill="1" applyBorder="1" applyAlignment="1">
      <alignment horizontal="center" vertical="center" textRotation="255" shrinkToFit="1"/>
    </xf>
    <xf numFmtId="0" fontId="0" fillId="25" borderId="59" xfId="0" applyFont="1" applyFill="1" applyBorder="1" applyAlignment="1">
      <alignment horizontal="center" vertical="center" textRotation="255" shrinkToFit="1"/>
    </xf>
    <xf numFmtId="0" fontId="0" fillId="25" borderId="12" xfId="0" applyFont="1" applyFill="1" applyBorder="1" applyAlignment="1">
      <alignment horizontal="center"/>
    </xf>
    <xf numFmtId="0" fontId="45" fillId="25" borderId="28" xfId="0" applyFont="1" applyFill="1" applyBorder="1" applyAlignment="1">
      <alignment horizontal="left" shrinkToFit="1"/>
    </xf>
    <xf numFmtId="0" fontId="45" fillId="25" borderId="13" xfId="0" applyFont="1" applyFill="1" applyBorder="1" applyAlignment="1">
      <alignment horizontal="left" shrinkToFit="1"/>
    </xf>
    <xf numFmtId="0" fontId="45" fillId="25" borderId="71" xfId="0" applyFont="1" applyFill="1" applyBorder="1" applyAlignment="1">
      <alignment horizontal="left" shrinkToFit="1"/>
    </xf>
    <xf numFmtId="0" fontId="45" fillId="25" borderId="48" xfId="0" applyFont="1" applyFill="1" applyBorder="1" applyAlignment="1">
      <alignment horizontal="left" shrinkToFit="1"/>
    </xf>
    <xf numFmtId="0" fontId="45" fillId="25" borderId="23" xfId="0" applyFont="1" applyFill="1" applyBorder="1" applyAlignment="1">
      <alignment horizontal="center" shrinkToFit="1"/>
    </xf>
    <xf numFmtId="0" fontId="45" fillId="25" borderId="11" xfId="0" applyFont="1" applyFill="1" applyBorder="1" applyAlignment="1">
      <alignment horizontal="center"/>
    </xf>
    <xf numFmtId="0" fontId="0" fillId="25" borderId="11" xfId="0" applyFont="1" applyFill="1" applyBorder="1" applyAlignment="1">
      <alignment horizontal="left" shrinkToFit="1"/>
    </xf>
    <xf numFmtId="0" fontId="0" fillId="25" borderId="10" xfId="0" applyFont="1" applyFill="1" applyBorder="1" applyAlignment="1">
      <alignment horizontal="left" shrinkToFit="1"/>
    </xf>
    <xf numFmtId="0" fontId="0" fillId="25" borderId="37" xfId="0" applyFont="1" applyFill="1" applyBorder="1" applyAlignment="1">
      <alignment horizontal="left" shrinkToFit="1"/>
    </xf>
    <xf numFmtId="0" fontId="50" fillId="25" borderId="37" xfId="0" applyFont="1" applyFill="1" applyBorder="1" applyAlignment="1">
      <alignment horizontal="left" shrinkToFit="1"/>
    </xf>
    <xf numFmtId="0" fontId="0" fillId="25" borderId="49" xfId="0" applyFont="1" applyFill="1" applyBorder="1" applyAlignment="1">
      <alignment horizontal="center" shrinkToFit="1"/>
    </xf>
    <xf numFmtId="0" fontId="0" fillId="25" borderId="36" xfId="0" applyFont="1" applyFill="1" applyBorder="1" applyAlignment="1">
      <alignment horizontal="center" shrinkToFit="1"/>
    </xf>
    <xf numFmtId="0" fontId="45" fillId="25" borderId="11" xfId="0" applyFont="1" applyFill="1" applyBorder="1" applyAlignment="1">
      <alignment horizontal="center" shrinkToFit="1"/>
    </xf>
    <xf numFmtId="0" fontId="45" fillId="25" borderId="22" xfId="0" applyFont="1" applyFill="1" applyBorder="1" applyAlignment="1">
      <alignment horizontal="center" shrinkToFit="1"/>
    </xf>
    <xf numFmtId="0" fontId="45" fillId="25" borderId="14" xfId="0" applyFont="1" applyFill="1" applyBorder="1" applyAlignment="1">
      <alignment horizontal="center"/>
    </xf>
    <xf numFmtId="176" fontId="0" fillId="25" borderId="14" xfId="0" applyNumberFormat="1" applyFont="1" applyFill="1" applyBorder="1" applyAlignment="1">
      <alignment horizontal="center"/>
    </xf>
    <xf numFmtId="0" fontId="54" fillId="25" borderId="62" xfId="0" applyFont="1" applyFill="1" applyBorder="1"/>
    <xf numFmtId="0" fontId="55" fillId="25" borderId="63" xfId="0" applyFont="1" applyFill="1" applyBorder="1"/>
    <xf numFmtId="0" fontId="45" fillId="25" borderId="56" xfId="0" applyFont="1" applyFill="1" applyBorder="1" applyAlignment="1">
      <alignment horizontal="left" shrinkToFit="1"/>
    </xf>
    <xf numFmtId="0" fontId="45" fillId="25" borderId="57" xfId="0" applyFont="1" applyFill="1" applyBorder="1" applyAlignment="1">
      <alignment horizontal="left" shrinkToFit="1"/>
    </xf>
    <xf numFmtId="0" fontId="57" fillId="25" borderId="50" xfId="0" applyFont="1" applyFill="1" applyBorder="1" applyAlignment="1">
      <alignment horizontal="left" shrinkToFit="1"/>
    </xf>
    <xf numFmtId="0" fontId="57" fillId="25" borderId="43" xfId="0" applyFont="1" applyFill="1" applyBorder="1" applyAlignment="1">
      <alignment horizontal="left" shrinkToFit="1"/>
    </xf>
    <xf numFmtId="0" fontId="53" fillId="25" borderId="0" xfId="0" applyFont="1" applyFill="1" applyAlignment="1">
      <alignment horizontal="left" shrinkToFit="1"/>
    </xf>
    <xf numFmtId="0" fontId="57" fillId="25" borderId="37" xfId="0" applyFont="1" applyFill="1" applyBorder="1" applyAlignment="1">
      <alignment horizontal="left" shrinkToFit="1"/>
    </xf>
    <xf numFmtId="0" fontId="57" fillId="25" borderId="10" xfId="0" applyFont="1" applyFill="1" applyBorder="1" applyAlignment="1">
      <alignment horizontal="left" shrinkToFit="1"/>
    </xf>
    <xf numFmtId="0" fontId="45" fillId="25" borderId="37" xfId="0" applyFont="1" applyFill="1" applyBorder="1" applyAlignment="1">
      <alignment horizontal="left"/>
    </xf>
    <xf numFmtId="0" fontId="45" fillId="25" borderId="10" xfId="0" applyFont="1" applyFill="1" applyBorder="1" applyAlignment="1">
      <alignment horizontal="left"/>
    </xf>
    <xf numFmtId="0" fontId="45" fillId="25" borderId="23" xfId="0" applyFont="1" applyFill="1" applyBorder="1" applyAlignment="1">
      <alignment horizontal="left" shrinkToFit="1"/>
    </xf>
    <xf numFmtId="0" fontId="45" fillId="25" borderId="11" xfId="0" applyFont="1" applyFill="1" applyBorder="1" applyAlignment="1">
      <alignment horizontal="left" shrinkToFit="1"/>
    </xf>
    <xf numFmtId="0" fontId="45" fillId="25" borderId="30" xfId="0" applyFont="1" applyFill="1" applyBorder="1" applyAlignment="1">
      <alignment shrinkToFit="1"/>
    </xf>
    <xf numFmtId="0" fontId="45" fillId="25" borderId="36" xfId="0" applyFont="1" applyFill="1" applyBorder="1" applyAlignment="1">
      <alignment shrinkToFit="1"/>
    </xf>
    <xf numFmtId="0" fontId="45" fillId="25" borderId="49" xfId="0" applyFont="1" applyFill="1" applyBorder="1" applyAlignment="1">
      <alignment horizontal="left" shrinkToFit="1"/>
    </xf>
    <xf numFmtId="0" fontId="45" fillId="25" borderId="37" xfId="161" applyFont="1" applyFill="1" applyBorder="1" applyAlignment="1">
      <alignment horizontal="left" shrinkToFit="1"/>
    </xf>
    <xf numFmtId="0" fontId="45" fillId="25" borderId="10" xfId="161" applyFont="1" applyFill="1" applyBorder="1" applyAlignment="1">
      <alignment horizontal="left" shrinkToFit="1"/>
    </xf>
    <xf numFmtId="0" fontId="58" fillId="25" borderId="37" xfId="161" applyFont="1" applyFill="1" applyBorder="1" applyAlignment="1">
      <alignment horizontal="left" vertical="center" shrinkToFit="1"/>
    </xf>
    <xf numFmtId="0" fontId="58" fillId="25" borderId="10" xfId="161" applyFont="1" applyFill="1" applyBorder="1" applyAlignment="1">
      <alignment horizontal="left" vertical="center" shrinkToFit="1"/>
    </xf>
    <xf numFmtId="0" fontId="45" fillId="25" borderId="31" xfId="161" applyFont="1" applyFill="1" applyBorder="1" applyAlignment="1">
      <alignment horizontal="left" shrinkToFit="1"/>
    </xf>
    <xf numFmtId="0" fontId="45" fillId="25" borderId="43" xfId="161" applyFont="1" applyFill="1" applyBorder="1" applyAlignment="1">
      <alignment horizontal="left" shrinkToFit="1"/>
    </xf>
    <xf numFmtId="0" fontId="45" fillId="25" borderId="50" xfId="102" applyFont="1" applyFill="1" applyBorder="1" applyAlignment="1">
      <alignment horizontal="center" vertical="center"/>
    </xf>
    <xf numFmtId="0" fontId="45" fillId="25" borderId="43" xfId="102" applyFont="1" applyFill="1" applyBorder="1" applyAlignment="1">
      <alignment horizontal="center" vertical="center"/>
    </xf>
    <xf numFmtId="0" fontId="50" fillId="25" borderId="49" xfId="0" applyFont="1" applyFill="1" applyBorder="1" applyAlignment="1">
      <alignment horizontal="left" shrinkToFit="1"/>
    </xf>
    <xf numFmtId="0" fontId="50" fillId="25" borderId="36" xfId="0" applyFont="1" applyFill="1" applyBorder="1" applyAlignment="1">
      <alignment horizontal="left" shrinkToFit="1"/>
    </xf>
    <xf numFmtId="0" fontId="57" fillId="25" borderId="34" xfId="0" applyFont="1" applyFill="1" applyBorder="1" applyAlignment="1">
      <alignment horizontal="left" vertical="center" shrinkToFit="1"/>
    </xf>
    <xf numFmtId="0" fontId="57" fillId="25" borderId="10" xfId="0" applyFont="1" applyFill="1" applyBorder="1" applyAlignment="1">
      <alignment horizontal="left" vertical="center" shrinkToFit="1"/>
    </xf>
    <xf numFmtId="0" fontId="0" fillId="25" borderId="23" xfId="102" applyFont="1" applyFill="1" applyBorder="1" applyAlignment="1">
      <alignment horizontal="left" vertical="center"/>
    </xf>
    <xf numFmtId="0" fontId="0" fillId="25" borderId="11" xfId="102" applyFont="1" applyFill="1" applyBorder="1" applyAlignment="1">
      <alignment horizontal="left" vertical="center"/>
    </xf>
    <xf numFmtId="0" fontId="54" fillId="25" borderId="53" xfId="0" applyFont="1" applyFill="1" applyBorder="1" applyAlignment="1">
      <alignment horizontal="left"/>
    </xf>
    <xf numFmtId="0" fontId="54" fillId="25" borderId="38" xfId="0" applyFont="1" applyFill="1" applyBorder="1" applyAlignment="1">
      <alignment horizontal="left"/>
    </xf>
    <xf numFmtId="0" fontId="0" fillId="25" borderId="35" xfId="0" applyFont="1" applyFill="1" applyBorder="1" applyAlignment="1">
      <alignment horizontal="center" vertical="center" shrinkToFit="1"/>
    </xf>
    <xf numFmtId="0" fontId="0" fillId="25" borderId="36" xfId="0" applyFont="1" applyFill="1" applyBorder="1" applyAlignment="1">
      <alignment horizontal="center" vertical="center" shrinkToFit="1"/>
    </xf>
    <xf numFmtId="0" fontId="45" fillId="25" borderId="34" xfId="0" applyFont="1" applyFill="1" applyBorder="1" applyAlignment="1">
      <alignment horizontal="left" vertical="center" shrinkToFit="1"/>
    </xf>
    <xf numFmtId="0" fontId="45" fillId="25" borderId="10" xfId="0" applyFont="1" applyFill="1" applyBorder="1" applyAlignment="1">
      <alignment horizontal="left" vertical="center" shrinkToFit="1"/>
    </xf>
    <xf numFmtId="0" fontId="45" fillId="25" borderId="31" xfId="0" applyFont="1" applyFill="1" applyBorder="1" applyAlignment="1">
      <alignment horizontal="center" shrinkToFit="1"/>
    </xf>
    <xf numFmtId="0" fontId="45" fillId="25" borderId="43" xfId="0" applyFont="1" applyFill="1" applyBorder="1" applyAlignment="1">
      <alignment horizontal="center" shrinkToFit="1"/>
    </xf>
    <xf numFmtId="0" fontId="45" fillId="25" borderId="27" xfId="0" applyFont="1" applyFill="1" applyBorder="1" applyAlignment="1">
      <alignment horizontal="center" shrinkToFit="1"/>
    </xf>
    <xf numFmtId="0" fontId="0" fillId="25" borderId="31" xfId="0" applyFont="1" applyFill="1" applyBorder="1" applyAlignment="1">
      <alignment horizontal="left" shrinkToFit="1"/>
    </xf>
    <xf numFmtId="0" fontId="0" fillId="25" borderId="43" xfId="0" applyFont="1" applyFill="1" applyBorder="1" applyAlignment="1">
      <alignment horizontal="left" shrinkToFit="1"/>
    </xf>
    <xf numFmtId="0" fontId="51" fillId="25" borderId="10" xfId="0" applyFont="1" applyFill="1" applyBorder="1" applyAlignment="1">
      <alignment horizontal="left" shrinkToFit="1"/>
    </xf>
    <xf numFmtId="0" fontId="0" fillId="25" borderId="27" xfId="0" applyFont="1" applyFill="1" applyBorder="1" applyAlignment="1">
      <alignment horizontal="left" shrinkToFit="1"/>
    </xf>
    <xf numFmtId="0" fontId="45" fillId="25" borderId="51" xfId="0" applyFont="1" applyFill="1" applyBorder="1" applyAlignment="1">
      <alignment horizontal="center" shrinkToFit="1"/>
    </xf>
    <xf numFmtId="0" fontId="45" fillId="25" borderId="67" xfId="0" applyFont="1" applyFill="1" applyBorder="1" applyAlignment="1">
      <alignment horizontal="center" shrinkToFit="1"/>
    </xf>
    <xf numFmtId="0" fontId="45" fillId="25" borderId="33" xfId="0" applyFont="1" applyFill="1" applyBorder="1" applyAlignment="1">
      <alignment horizontal="left" shrinkToFit="1"/>
    </xf>
    <xf numFmtId="0" fontId="45" fillId="25" borderId="14" xfId="0" applyFont="1" applyFill="1" applyBorder="1" applyAlignment="1">
      <alignment horizontal="left" shrinkToFit="1"/>
    </xf>
    <xf numFmtId="0" fontId="45" fillId="25" borderId="42" xfId="0" applyFont="1" applyFill="1" applyBorder="1" applyAlignment="1">
      <alignment horizontal="left" shrinkToFit="1"/>
    </xf>
    <xf numFmtId="0" fontId="45" fillId="25" borderId="19" xfId="0" applyFont="1" applyFill="1" applyBorder="1" applyAlignment="1">
      <alignment horizontal="left" shrinkToFit="1"/>
    </xf>
    <xf numFmtId="0" fontId="45" fillId="25" borderId="61" xfId="0" applyFont="1" applyFill="1" applyBorder="1" applyAlignment="1">
      <alignment horizontal="left" shrinkToFit="1"/>
    </xf>
    <xf numFmtId="0" fontId="45" fillId="25" borderId="34" xfId="0" applyFont="1" applyFill="1" applyBorder="1" applyAlignment="1">
      <alignment horizontal="left" shrinkToFit="1"/>
    </xf>
    <xf numFmtId="177" fontId="45" fillId="25" borderId="14" xfId="0" applyNumberFormat="1" applyFont="1" applyFill="1" applyBorder="1" applyAlignment="1">
      <alignment horizontal="center"/>
    </xf>
    <xf numFmtId="0" fontId="45" fillId="25" borderId="12" xfId="0" applyFont="1" applyFill="1" applyBorder="1" applyAlignment="1">
      <alignment horizontal="center"/>
    </xf>
    <xf numFmtId="0" fontId="45" fillId="25" borderId="59" xfId="0" applyFont="1" applyFill="1" applyBorder="1" applyAlignment="1">
      <alignment horizontal="center" vertical="center" textRotation="255" shrinkToFit="1"/>
    </xf>
    <xf numFmtId="0" fontId="45" fillId="25" borderId="47" xfId="0" applyFont="1" applyFill="1" applyBorder="1" applyAlignment="1">
      <alignment horizontal="center" vertical="center" textRotation="255" shrinkToFit="1"/>
    </xf>
    <xf numFmtId="0" fontId="45" fillId="25" borderId="54" xfId="0" applyFont="1" applyFill="1" applyBorder="1" applyAlignment="1">
      <alignment horizontal="center" vertical="center" textRotation="255" shrinkToFit="1"/>
    </xf>
    <xf numFmtId="0" fontId="45" fillId="25" borderId="55" xfId="0" applyFont="1" applyFill="1" applyBorder="1" applyAlignment="1">
      <alignment horizontal="center" vertical="center" textRotation="255" shrinkToFit="1"/>
    </xf>
    <xf numFmtId="0" fontId="57" fillId="25" borderId="37" xfId="0" applyFont="1" applyFill="1" applyBorder="1" applyAlignment="1">
      <alignment horizontal="left" vertical="center" shrinkToFit="1"/>
    </xf>
    <xf numFmtId="0" fontId="0" fillId="25" borderId="34" xfId="78" applyFont="1" applyFill="1" applyBorder="1" applyAlignment="1">
      <alignment horizontal="center" vertical="center" shrinkToFit="1"/>
    </xf>
    <xf numFmtId="0" fontId="0" fillId="25" borderId="10" xfId="78" applyFont="1" applyFill="1" applyBorder="1" applyAlignment="1">
      <alignment horizontal="center" vertical="center" shrinkToFit="1"/>
    </xf>
    <xf numFmtId="0" fontId="0" fillId="25" borderId="11" xfId="0" applyFont="1" applyFill="1" applyBorder="1" applyAlignment="1">
      <alignment horizontal="center"/>
    </xf>
    <xf numFmtId="0" fontId="0" fillId="25" borderId="33" xfId="0" applyFont="1" applyFill="1" applyBorder="1" applyAlignment="1">
      <alignment horizontal="left" shrinkToFit="1"/>
    </xf>
    <xf numFmtId="0" fontId="0" fillId="25" borderId="48" xfId="0" applyFont="1" applyFill="1" applyBorder="1" applyAlignment="1">
      <alignment horizontal="left" shrinkToFit="1"/>
    </xf>
    <xf numFmtId="0" fontId="72" fillId="25" borderId="37" xfId="161" applyFont="1" applyFill="1" applyBorder="1" applyAlignment="1">
      <alignment horizontal="center" vertical="center" shrinkToFit="1"/>
    </xf>
    <xf numFmtId="0" fontId="72" fillId="25" borderId="10" xfId="161" applyFont="1" applyFill="1" applyBorder="1" applyAlignment="1">
      <alignment horizontal="center" vertical="center" shrinkToFit="1"/>
    </xf>
    <xf numFmtId="0" fontId="0" fillId="25" borderId="32" xfId="0" applyFont="1" applyFill="1" applyBorder="1" applyAlignment="1">
      <alignment horizontal="center" vertical="center" textRotation="255" shrinkToFit="1"/>
    </xf>
    <xf numFmtId="0" fontId="0" fillId="25" borderId="58" xfId="0" applyFont="1" applyFill="1" applyBorder="1" applyAlignment="1">
      <alignment horizontal="center" vertical="center" textRotation="255" shrinkToFit="1"/>
    </xf>
    <xf numFmtId="0" fontId="45" fillId="25" borderId="87" xfId="0" applyFont="1" applyFill="1" applyBorder="1" applyAlignment="1">
      <alignment horizontal="left" shrinkToFit="1"/>
    </xf>
    <xf numFmtId="0" fontId="45" fillId="25" borderId="57" xfId="0" applyFont="1" applyFill="1" applyBorder="1" applyAlignment="1">
      <alignment horizontal="left"/>
    </xf>
    <xf numFmtId="0" fontId="45" fillId="25" borderId="68" xfId="78" applyFont="1" applyFill="1" applyBorder="1" applyAlignment="1">
      <alignment horizontal="left" vertical="center" shrinkToFit="1"/>
    </xf>
    <xf numFmtId="0" fontId="45" fillId="25" borderId="48" xfId="78" applyFont="1" applyFill="1" applyBorder="1" applyAlignment="1">
      <alignment horizontal="left" vertical="center" shrinkToFit="1"/>
    </xf>
    <xf numFmtId="0" fontId="50" fillId="25" borderId="50" xfId="0" applyFont="1" applyFill="1" applyBorder="1" applyAlignment="1">
      <alignment horizontal="left" shrinkToFit="1"/>
    </xf>
    <xf numFmtId="0" fontId="51" fillId="25" borderId="43" xfId="0" applyFont="1" applyFill="1" applyBorder="1" applyAlignment="1">
      <alignment horizontal="left" shrinkToFit="1"/>
    </xf>
    <xf numFmtId="0" fontId="45" fillId="25" borderId="27" xfId="0" applyFont="1" applyFill="1" applyBorder="1" applyAlignment="1">
      <alignment vertical="center" shrinkToFit="1"/>
    </xf>
    <xf numFmtId="0" fontId="45" fillId="25" borderId="10" xfId="0" applyFont="1" applyFill="1" applyBorder="1" applyAlignment="1">
      <alignment vertical="center" shrinkToFit="1"/>
    </xf>
    <xf numFmtId="0" fontId="45" fillId="25" borderId="49" xfId="0" applyFont="1" applyFill="1" applyBorder="1" applyAlignment="1">
      <alignment horizontal="center" shrinkToFit="1"/>
    </xf>
    <xf numFmtId="0" fontId="45" fillId="25" borderId="36" xfId="0" applyFont="1" applyFill="1" applyBorder="1" applyAlignment="1">
      <alignment horizontal="center" shrinkToFit="1"/>
    </xf>
    <xf numFmtId="0" fontId="45" fillId="25" borderId="27" xfId="0" applyFont="1" applyFill="1" applyBorder="1" applyAlignment="1">
      <alignment shrinkToFit="1"/>
    </xf>
    <xf numFmtId="0" fontId="45" fillId="25" borderId="10" xfId="0" applyFont="1" applyFill="1" applyBorder="1" applyAlignment="1">
      <alignment shrinkToFit="1"/>
    </xf>
    <xf numFmtId="0" fontId="50" fillId="25" borderId="23" xfId="0" applyFont="1" applyFill="1" applyBorder="1" applyAlignment="1">
      <alignment horizontal="left" shrinkToFit="1"/>
    </xf>
    <xf numFmtId="0" fontId="50" fillId="25" borderId="11" xfId="0" applyFont="1" applyFill="1" applyBorder="1" applyAlignment="1">
      <alignment horizontal="left" shrinkToFit="1"/>
    </xf>
    <xf numFmtId="0" fontId="50" fillId="25" borderId="37" xfId="161" applyFont="1" applyFill="1" applyBorder="1" applyAlignment="1">
      <alignment horizontal="left" shrinkToFit="1"/>
    </xf>
    <xf numFmtId="0" fontId="50" fillId="25" borderId="10" xfId="161" applyFont="1" applyFill="1" applyBorder="1" applyAlignment="1">
      <alignment horizontal="left" shrinkToFit="1"/>
    </xf>
    <xf numFmtId="0" fontId="72" fillId="25" borderId="37" xfId="161" applyFont="1" applyFill="1" applyBorder="1" applyAlignment="1">
      <alignment horizontal="left" vertical="center" shrinkToFit="1"/>
    </xf>
    <xf numFmtId="0" fontId="72" fillId="25" borderId="10" xfId="161" applyFont="1" applyFill="1" applyBorder="1" applyAlignment="1">
      <alignment horizontal="left" vertical="center" shrinkToFit="1"/>
    </xf>
    <xf numFmtId="0" fontId="50" fillId="25" borderId="27" xfId="161" applyFont="1" applyFill="1" applyBorder="1" applyAlignment="1">
      <alignment horizontal="left" shrinkToFit="1"/>
    </xf>
    <xf numFmtId="0" fontId="45" fillId="25" borderId="37" xfId="0" applyFont="1" applyFill="1" applyBorder="1" applyAlignment="1">
      <alignment shrinkToFit="1"/>
    </xf>
    <xf numFmtId="0" fontId="45" fillId="25" borderId="50" xfId="0" applyFont="1" applyFill="1" applyBorder="1" applyAlignment="1">
      <alignment shrinkToFit="1"/>
    </xf>
    <xf numFmtId="0" fontId="45" fillId="25" borderId="43" xfId="0" applyFont="1" applyFill="1" applyBorder="1" applyAlignment="1">
      <alignment shrinkToFit="1"/>
    </xf>
    <xf numFmtId="0" fontId="56" fillId="25" borderId="83" xfId="0" applyFont="1" applyFill="1" applyBorder="1"/>
    <xf numFmtId="0" fontId="56" fillId="25" borderId="84" xfId="0" applyFont="1" applyFill="1" applyBorder="1"/>
    <xf numFmtId="0" fontId="0" fillId="27" borderId="44" xfId="0" applyFont="1" applyFill="1" applyBorder="1" applyAlignment="1">
      <alignment horizontal="center" vertical="center" textRotation="255" shrinkToFit="1"/>
    </xf>
    <xf numFmtId="0" fontId="0" fillId="27" borderId="45" xfId="0" applyFont="1" applyFill="1" applyBorder="1" applyAlignment="1">
      <alignment horizontal="center" vertical="center" textRotation="255" shrinkToFit="1"/>
    </xf>
    <xf numFmtId="0" fontId="0" fillId="27" borderId="59" xfId="0" applyFont="1" applyFill="1" applyBorder="1" applyAlignment="1">
      <alignment horizontal="center" vertical="center" textRotation="255" shrinkToFit="1"/>
    </xf>
    <xf numFmtId="0" fontId="0" fillId="27" borderId="46" xfId="0" applyFont="1" applyFill="1" applyBorder="1" applyAlignment="1">
      <alignment horizontal="center" vertical="center" textRotation="255" shrinkToFit="1"/>
    </xf>
    <xf numFmtId="0" fontId="45" fillId="27" borderId="50" xfId="0" applyFont="1" applyFill="1" applyBorder="1" applyAlignment="1">
      <alignment horizontal="left" shrinkToFit="1"/>
    </xf>
    <xf numFmtId="0" fontId="45" fillId="27" borderId="43" xfId="0" applyFont="1" applyFill="1" applyBorder="1" applyAlignment="1">
      <alignment horizontal="left" shrinkToFit="1"/>
    </xf>
    <xf numFmtId="0" fontId="45" fillId="27" borderId="37" xfId="0" applyFont="1" applyFill="1" applyBorder="1" applyAlignment="1">
      <alignment horizontal="left" shrinkToFit="1"/>
    </xf>
    <xf numFmtId="0" fontId="45" fillId="27" borderId="10" xfId="0" applyFont="1" applyFill="1" applyBorder="1" applyAlignment="1">
      <alignment horizontal="left" shrinkToFit="1"/>
    </xf>
    <xf numFmtId="0" fontId="57" fillId="27" borderId="37" xfId="0" applyFont="1" applyFill="1" applyBorder="1" applyAlignment="1">
      <alignment horizontal="left" vertical="center" shrinkToFit="1"/>
    </xf>
    <xf numFmtId="0" fontId="57" fillId="27" borderId="10" xfId="0" applyFont="1" applyFill="1" applyBorder="1" applyAlignment="1">
      <alignment horizontal="left" vertical="center" shrinkToFit="1"/>
    </xf>
    <xf numFmtId="0" fontId="45" fillId="25" borderId="50" xfId="0" applyFont="1" applyFill="1" applyBorder="1" applyAlignment="1">
      <alignment horizontal="center" shrinkToFit="1"/>
    </xf>
    <xf numFmtId="0" fontId="0" fillId="25" borderId="50" xfId="0" applyFont="1" applyFill="1" applyBorder="1" applyAlignment="1">
      <alignment horizontal="center" shrinkToFit="1"/>
    </xf>
    <xf numFmtId="0" fontId="0" fillId="25" borderId="43" xfId="0" applyFont="1" applyFill="1" applyBorder="1" applyAlignment="1">
      <alignment horizontal="center" shrinkToFit="1"/>
    </xf>
    <xf numFmtId="0" fontId="45" fillId="27" borderId="56" xfId="0" applyFont="1" applyFill="1" applyBorder="1" applyAlignment="1">
      <alignment horizontal="left" shrinkToFit="1"/>
    </xf>
    <xf numFmtId="0" fontId="45" fillId="27" borderId="57" xfId="0" applyFont="1" applyFill="1" applyBorder="1" applyAlignment="1">
      <alignment horizontal="left" shrinkToFit="1"/>
    </xf>
    <xf numFmtId="0" fontId="45" fillId="25" borderId="37" xfId="0" applyFont="1" applyFill="1" applyBorder="1" applyAlignment="1">
      <alignment horizontal="left" vertical="center" shrinkToFit="1"/>
    </xf>
    <xf numFmtId="0" fontId="0" fillId="25" borderId="36" xfId="0" applyFont="1" applyFill="1" applyBorder="1" applyAlignment="1">
      <alignment horizontal="center"/>
    </xf>
    <xf numFmtId="0" fontId="45" fillId="27" borderId="37" xfId="0" applyFont="1" applyFill="1" applyBorder="1" applyAlignment="1">
      <alignment horizontal="center" shrinkToFit="1"/>
    </xf>
    <xf numFmtId="0" fontId="45" fillId="27" borderId="10" xfId="0" applyFont="1" applyFill="1" applyBorder="1" applyAlignment="1">
      <alignment horizontal="center" shrinkToFit="1"/>
    </xf>
    <xf numFmtId="0" fontId="45" fillId="25" borderId="31" xfId="0" applyFont="1" applyFill="1" applyBorder="1" applyAlignment="1">
      <alignment horizontal="left" vertical="center" shrinkToFit="1"/>
    </xf>
    <xf numFmtId="0" fontId="45" fillId="25" borderId="43" xfId="0" applyFont="1" applyFill="1" applyBorder="1" applyAlignment="1">
      <alignment horizontal="left" vertical="center" shrinkToFit="1"/>
    </xf>
    <xf numFmtId="0" fontId="45" fillId="25" borderId="27" xfId="0" applyFont="1" applyFill="1" applyBorder="1" applyAlignment="1">
      <alignment horizontal="left" vertical="center" shrinkToFit="1"/>
    </xf>
    <xf numFmtId="0" fontId="57" fillId="25" borderId="34" xfId="0" applyFont="1" applyFill="1" applyBorder="1" applyAlignment="1">
      <alignment horizontal="center" vertical="center" shrinkToFit="1"/>
    </xf>
    <xf numFmtId="0" fontId="57" fillId="25" borderId="10" xfId="0" applyFont="1" applyFill="1" applyBorder="1" applyAlignment="1">
      <alignment horizontal="center" vertical="center" shrinkToFit="1"/>
    </xf>
    <xf numFmtId="0" fontId="45" fillId="25" borderId="31" xfId="0" applyFont="1" applyFill="1" applyBorder="1" applyAlignment="1">
      <alignment shrinkToFit="1"/>
    </xf>
    <xf numFmtId="0" fontId="45" fillId="25" borderId="71" xfId="0" applyFont="1" applyFill="1" applyBorder="1" applyAlignment="1">
      <alignment shrinkToFit="1"/>
    </xf>
    <xf numFmtId="0" fontId="45" fillId="25" borderId="48" xfId="0" applyFont="1" applyFill="1" applyBorder="1" applyAlignment="1">
      <alignment shrinkToFit="1"/>
    </xf>
    <xf numFmtId="0" fontId="45" fillId="25" borderId="49" xfId="0" applyFont="1" applyFill="1" applyBorder="1" applyAlignment="1">
      <alignment horizontal="center"/>
    </xf>
    <xf numFmtId="0" fontId="45" fillId="25" borderId="36" xfId="0" applyFont="1" applyFill="1" applyBorder="1" applyAlignment="1">
      <alignment horizontal="center"/>
    </xf>
    <xf numFmtId="0" fontId="45" fillId="25" borderId="35" xfId="0" applyFont="1" applyFill="1" applyBorder="1" applyAlignment="1">
      <alignment horizontal="center" shrinkToFit="1"/>
    </xf>
    <xf numFmtId="0" fontId="45" fillId="25" borderId="58" xfId="0" applyFont="1" applyFill="1" applyBorder="1" applyAlignment="1">
      <alignment horizontal="center" shrinkToFit="1"/>
    </xf>
    <xf numFmtId="0" fontId="57" fillId="25" borderId="34" xfId="167" applyFont="1" applyFill="1" applyBorder="1" applyAlignment="1">
      <alignment horizontal="left" vertical="center" shrinkToFit="1"/>
    </xf>
    <xf numFmtId="0" fontId="57" fillId="25" borderId="10" xfId="167" applyFont="1" applyFill="1" applyBorder="1" applyAlignment="1">
      <alignment horizontal="left" vertical="center" shrinkToFit="1"/>
    </xf>
    <xf numFmtId="0" fontId="45" fillId="25" borderId="11" xfId="0" applyFont="1" applyFill="1" applyBorder="1" applyAlignment="1">
      <alignment horizontal="left"/>
    </xf>
    <xf numFmtId="0" fontId="45" fillId="25" borderId="60" xfId="0" applyFont="1" applyFill="1" applyBorder="1" applyAlignment="1">
      <alignment horizontal="center" vertical="center" textRotation="255" shrinkToFit="1"/>
    </xf>
    <xf numFmtId="0" fontId="45" fillId="25" borderId="45" xfId="0" applyFont="1" applyFill="1" applyBorder="1" applyAlignment="1">
      <alignment horizontal="center" vertical="center" textRotation="255" shrinkToFit="1"/>
    </xf>
    <xf numFmtId="0" fontId="45" fillId="25" borderId="46" xfId="0" applyFont="1" applyFill="1" applyBorder="1" applyAlignment="1">
      <alignment horizontal="center" vertical="center" textRotation="255" shrinkToFit="1"/>
    </xf>
    <xf numFmtId="0" fontId="45" fillId="25" borderId="44" xfId="0" applyFont="1" applyFill="1" applyBorder="1" applyAlignment="1">
      <alignment horizontal="center" vertical="center" textRotation="255" shrinkToFit="1"/>
    </xf>
    <xf numFmtId="0" fontId="0" fillId="25" borderId="37" xfId="161" applyFont="1" applyFill="1" applyBorder="1" applyAlignment="1">
      <alignment horizontal="left" shrinkToFit="1"/>
    </xf>
    <xf numFmtId="0" fontId="0" fillId="25" borderId="31" xfId="161" applyFont="1" applyFill="1" applyBorder="1" applyAlignment="1">
      <alignment horizontal="left" shrinkToFit="1"/>
    </xf>
    <xf numFmtId="0" fontId="0" fillId="25" borderId="43" xfId="161" applyFont="1" applyFill="1" applyBorder="1" applyAlignment="1">
      <alignment horizontal="left" shrinkToFit="1"/>
    </xf>
    <xf numFmtId="0" fontId="45" fillId="25" borderId="35" xfId="0" applyFont="1" applyFill="1" applyBorder="1" applyAlignment="1">
      <alignment horizontal="left" shrinkToFit="1"/>
    </xf>
    <xf numFmtId="0" fontId="0" fillId="25" borderId="10" xfId="161" applyFont="1" applyFill="1" applyBorder="1" applyAlignment="1">
      <alignment horizontal="left" shrinkToFit="1"/>
    </xf>
    <xf numFmtId="0" fontId="0" fillId="25" borderId="27" xfId="161" applyFont="1" applyFill="1" applyBorder="1" applyAlignment="1">
      <alignment horizontal="left" shrinkToFit="1"/>
    </xf>
    <xf numFmtId="0" fontId="50" fillId="25" borderId="11" xfId="102" applyFont="1" applyFill="1" applyBorder="1" applyAlignment="1">
      <alignment horizontal="left" vertical="center"/>
    </xf>
    <xf numFmtId="0" fontId="0" fillId="25" borderId="50" xfId="167" applyFont="1" applyFill="1" applyBorder="1" applyAlignment="1">
      <alignment horizontal="left" shrinkToFit="1"/>
    </xf>
    <xf numFmtId="0" fontId="0" fillId="25" borderId="43" xfId="167" applyFont="1" applyFill="1" applyBorder="1" applyAlignment="1">
      <alignment horizontal="left" shrinkToFit="1"/>
    </xf>
    <xf numFmtId="0" fontId="45" fillId="25" borderId="41" xfId="0" applyFont="1" applyFill="1" applyBorder="1" applyAlignment="1">
      <alignment horizontal="left" vertical="center" shrinkToFit="1"/>
    </xf>
    <xf numFmtId="0" fontId="45" fillId="25" borderId="20" xfId="0" applyFont="1" applyFill="1" applyBorder="1" applyAlignment="1">
      <alignment horizontal="left" vertical="center" shrinkToFit="1"/>
    </xf>
    <xf numFmtId="0" fontId="45" fillId="25" borderId="23" xfId="0" applyFont="1" applyFill="1" applyBorder="1" applyAlignment="1">
      <alignment horizontal="left" vertical="center" shrinkToFit="1"/>
    </xf>
    <xf numFmtId="0" fontId="45" fillId="25" borderId="11" xfId="0" applyFont="1" applyFill="1" applyBorder="1" applyAlignment="1">
      <alignment horizontal="left" vertical="center" shrinkToFit="1"/>
    </xf>
    <xf numFmtId="0" fontId="0" fillId="25" borderId="49" xfId="0" applyFont="1" applyFill="1" applyBorder="1" applyAlignment="1">
      <alignment horizontal="left" shrinkToFit="1"/>
    </xf>
    <xf numFmtId="0" fontId="0" fillId="25" borderId="36" xfId="0" applyFont="1" applyFill="1" applyBorder="1" applyAlignment="1">
      <alignment horizontal="left" shrinkToFit="1"/>
    </xf>
    <xf numFmtId="0" fontId="45" fillId="25" borderId="65" xfId="0" applyFont="1" applyFill="1" applyBorder="1" applyAlignment="1">
      <alignment horizontal="left" vertical="center" shrinkToFit="1"/>
    </xf>
    <xf numFmtId="0" fontId="45" fillId="25" borderId="19" xfId="0" applyFont="1" applyFill="1" applyBorder="1" applyAlignment="1">
      <alignment horizontal="left" vertical="center" shrinkToFit="1"/>
    </xf>
    <xf numFmtId="0" fontId="54" fillId="25" borderId="69" xfId="0" applyFont="1" applyFill="1" applyBorder="1"/>
    <xf numFmtId="0" fontId="55" fillId="25" borderId="38" xfId="0" applyFont="1" applyFill="1" applyBorder="1"/>
    <xf numFmtId="0" fontId="57" fillId="25" borderId="82" xfId="0" applyFont="1" applyFill="1" applyBorder="1" applyAlignment="1">
      <alignment horizontal="left" vertical="center" shrinkToFit="1"/>
    </xf>
    <xf numFmtId="0" fontId="57" fillId="25" borderId="13" xfId="0" applyFont="1" applyFill="1" applyBorder="1" applyAlignment="1">
      <alignment horizontal="left" vertical="center" shrinkToFit="1"/>
    </xf>
    <xf numFmtId="0" fontId="45" fillId="25" borderId="22" xfId="0" applyFont="1" applyFill="1" applyBorder="1" applyAlignment="1">
      <alignment horizontal="left" shrinkToFit="1"/>
    </xf>
    <xf numFmtId="0" fontId="45" fillId="25" borderId="14" xfId="0" applyFont="1" applyFill="1" applyBorder="1" applyAlignment="1">
      <alignment horizontal="left"/>
    </xf>
    <xf numFmtId="0" fontId="50" fillId="25" borderId="11" xfId="102" applyFont="1" applyFill="1" applyBorder="1" applyAlignment="1">
      <alignment horizontal="left" vertical="center" shrinkToFit="1"/>
    </xf>
    <xf numFmtId="176" fontId="45" fillId="25" borderId="14" xfId="0" applyNumberFormat="1" applyFont="1" applyFill="1" applyBorder="1" applyAlignment="1">
      <alignment horizontal="center"/>
    </xf>
    <xf numFmtId="0" fontId="54" fillId="25" borderId="88" xfId="0" applyFont="1" applyFill="1" applyBorder="1"/>
    <xf numFmtId="0" fontId="45" fillId="25" borderId="37" xfId="102" applyFont="1" applyFill="1" applyBorder="1" applyAlignment="1">
      <alignment horizontal="left" vertical="center"/>
    </xf>
    <xf numFmtId="0" fontId="45" fillId="25" borderId="10" xfId="102" applyFont="1" applyFill="1" applyBorder="1" applyAlignment="1">
      <alignment horizontal="left" vertical="center"/>
    </xf>
    <xf numFmtId="0" fontId="45" fillId="25" borderId="0" xfId="0" applyFont="1" applyFill="1" applyAlignment="1">
      <alignment shrinkToFit="1"/>
    </xf>
    <xf numFmtId="0" fontId="45" fillId="25" borderId="0" xfId="0" applyFont="1" applyFill="1" applyBorder="1" applyAlignment="1">
      <alignment horizontal="left" shrinkToFit="1"/>
    </xf>
    <xf numFmtId="0" fontId="0" fillId="25" borderId="75" xfId="0" applyFont="1" applyFill="1" applyBorder="1" applyAlignment="1">
      <alignment horizontal="center" vertical="center" textRotation="255" shrinkToFit="1"/>
    </xf>
    <xf numFmtId="0" fontId="0" fillId="25" borderId="74" xfId="0" applyFont="1" applyFill="1" applyBorder="1" applyAlignment="1">
      <alignment horizontal="center" vertical="center" textRotation="255" shrinkToFit="1"/>
    </xf>
    <xf numFmtId="0" fontId="50" fillId="25" borderId="11" xfId="0" applyFont="1" applyFill="1" applyBorder="1" applyAlignment="1">
      <alignment horizontal="left"/>
    </xf>
    <xf numFmtId="0" fontId="57" fillId="25" borderId="42" xfId="0" applyFont="1" applyFill="1" applyBorder="1" applyAlignment="1">
      <alignment horizontal="center" vertical="center" shrinkToFit="1"/>
    </xf>
    <xf numFmtId="0" fontId="57" fillId="25" borderId="57" xfId="0" applyFont="1" applyFill="1" applyBorder="1" applyAlignment="1">
      <alignment horizontal="center" vertical="center" shrinkToFit="1"/>
    </xf>
    <xf numFmtId="0" fontId="50" fillId="25" borderId="43" xfId="0" applyFont="1" applyFill="1" applyBorder="1" applyAlignment="1">
      <alignment horizontal="left" shrinkToFit="1"/>
    </xf>
    <xf numFmtId="0" fontId="58" fillId="25" borderId="34" xfId="161" applyFont="1" applyFill="1" applyBorder="1" applyAlignment="1">
      <alignment horizontal="left" vertical="center" shrinkToFit="1"/>
    </xf>
    <xf numFmtId="0" fontId="50" fillId="25" borderId="71" xfId="0" applyFont="1" applyFill="1" applyBorder="1" applyAlignment="1">
      <alignment horizontal="left" shrinkToFit="1"/>
    </xf>
    <xf numFmtId="0" fontId="51" fillId="25" borderId="48" xfId="0" applyFont="1" applyFill="1" applyBorder="1" applyAlignment="1">
      <alignment horizontal="left" shrinkToFit="1"/>
    </xf>
    <xf numFmtId="0" fontId="57" fillId="25" borderId="37" xfId="161" applyFont="1" applyFill="1" applyBorder="1" applyAlignment="1">
      <alignment horizontal="left" vertical="center" shrinkToFit="1"/>
    </xf>
    <xf numFmtId="0" fontId="57" fillId="25" borderId="10" xfId="161" applyFont="1" applyFill="1" applyBorder="1" applyAlignment="1">
      <alignment horizontal="left" vertical="center" shrinkToFit="1"/>
    </xf>
    <xf numFmtId="0" fontId="0" fillId="25" borderId="33" xfId="161" applyFont="1" applyFill="1" applyBorder="1" applyAlignment="1">
      <alignment horizontal="left" shrinkToFit="1"/>
    </xf>
    <xf numFmtId="0" fontId="0" fillId="25" borderId="48" xfId="161" applyFont="1" applyFill="1" applyBorder="1" applyAlignment="1">
      <alignment horizontal="left" shrinkToFit="1"/>
    </xf>
    <xf numFmtId="0" fontId="60" fillId="25" borderId="37" xfId="0" applyFont="1" applyFill="1" applyBorder="1" applyAlignment="1">
      <alignment horizontal="center" vertical="center" shrinkToFit="1"/>
    </xf>
    <xf numFmtId="0" fontId="60" fillId="25" borderId="10" xfId="0" applyFont="1" applyFill="1" applyBorder="1" applyAlignment="1">
      <alignment horizontal="center" vertical="center" shrinkToFit="1"/>
    </xf>
    <xf numFmtId="0" fontId="45" fillId="0" borderId="37" xfId="0" applyFont="1" applyBorder="1" applyAlignment="1">
      <alignment horizontal="left" shrinkToFit="1"/>
    </xf>
    <xf numFmtId="0" fontId="45" fillId="0" borderId="10" xfId="0" applyFont="1" applyBorder="1" applyAlignment="1">
      <alignment horizontal="left" shrinkToFit="1"/>
    </xf>
    <xf numFmtId="0" fontId="45" fillId="0" borderId="27" xfId="0" applyFont="1" applyBorder="1" applyAlignment="1">
      <alignment horizontal="left" shrinkToFit="1"/>
    </xf>
    <xf numFmtId="0" fontId="66" fillId="25" borderId="31" xfId="0" applyFont="1" applyFill="1" applyBorder="1" applyAlignment="1">
      <alignment horizontal="left" shrinkToFit="1"/>
    </xf>
    <xf numFmtId="0" fontId="66" fillId="25" borderId="43" xfId="0" applyFont="1" applyFill="1" applyBorder="1" applyAlignment="1">
      <alignment horizontal="left" shrinkToFit="1"/>
    </xf>
    <xf numFmtId="0" fontId="66" fillId="25" borderId="27" xfId="0" applyFont="1" applyFill="1" applyBorder="1" applyAlignment="1">
      <alignment horizontal="left" shrinkToFit="1"/>
    </xf>
    <xf numFmtId="0" fontId="66" fillId="25" borderId="10" xfId="0" applyFont="1" applyFill="1" applyBorder="1" applyAlignment="1">
      <alignment horizontal="left" shrinkToFit="1"/>
    </xf>
    <xf numFmtId="0" fontId="57" fillId="25" borderId="37" xfId="161" applyFont="1" applyFill="1" applyBorder="1" applyAlignment="1">
      <alignment horizontal="center" vertical="center" shrinkToFit="1"/>
    </xf>
    <xf numFmtId="0" fontId="57" fillId="25" borderId="10" xfId="161" applyFont="1" applyFill="1" applyBorder="1" applyAlignment="1">
      <alignment horizontal="center" vertical="center" shrinkToFit="1"/>
    </xf>
    <xf numFmtId="0" fontId="0" fillId="0" borderId="10" xfId="0" applyFont="1" applyBorder="1" applyAlignment="1">
      <alignment horizontal="left" shrinkToFit="1"/>
    </xf>
    <xf numFmtId="0" fontId="45" fillId="0" borderId="49" xfId="0" applyFont="1" applyBorder="1" applyAlignment="1">
      <alignment horizontal="left" shrinkToFit="1"/>
    </xf>
    <xf numFmtId="0" fontId="45" fillId="0" borderId="36" xfId="0" applyFont="1" applyBorder="1" applyAlignment="1">
      <alignment horizontal="left" shrinkToFit="1"/>
    </xf>
    <xf numFmtId="0" fontId="0" fillId="0" borderId="34" xfId="0" applyFont="1" applyBorder="1" applyAlignment="1">
      <alignment horizontal="center" shrinkToFit="1"/>
    </xf>
    <xf numFmtId="0" fontId="0" fillId="0" borderId="10" xfId="0" applyFont="1" applyBorder="1" applyAlignment="1">
      <alignment horizontal="center" shrinkToFit="1"/>
    </xf>
    <xf numFmtId="0" fontId="45" fillId="0" borderId="71" xfId="0" applyFont="1" applyBorder="1" applyAlignment="1">
      <alignment horizontal="left"/>
    </xf>
    <xf numFmtId="0" fontId="45" fillId="0" borderId="48" xfId="0" applyFont="1" applyBorder="1" applyAlignment="1">
      <alignment horizontal="left"/>
    </xf>
    <xf numFmtId="0" fontId="50" fillId="25" borderId="0" xfId="0" applyFont="1" applyFill="1" applyBorder="1" applyAlignment="1">
      <alignment horizontal="left" shrinkToFit="1"/>
    </xf>
    <xf numFmtId="0" fontId="53" fillId="25" borderId="0" xfId="0" applyFont="1" applyFill="1" applyBorder="1" applyAlignment="1">
      <alignment horizontal="left" shrinkToFit="1"/>
    </xf>
    <xf numFmtId="0" fontId="4" fillId="25" borderId="0" xfId="0" applyFont="1" applyFill="1" applyAlignment="1">
      <alignment horizontal="center" shrinkToFit="1"/>
    </xf>
    <xf numFmtId="0" fontId="55" fillId="25" borderId="94" xfId="0" applyFont="1" applyFill="1" applyBorder="1" applyAlignment="1">
      <alignment horizontal="left" shrinkToFit="1"/>
    </xf>
    <xf numFmtId="0" fontId="4" fillId="25" borderId="95" xfId="0" applyFont="1" applyFill="1" applyBorder="1" applyAlignment="1">
      <alignment horizontal="left" vertical="center"/>
    </xf>
    <xf numFmtId="0" fontId="51" fillId="25" borderId="0" xfId="0" applyFont="1" applyFill="1" applyBorder="1" applyAlignment="1">
      <alignment horizontal="left" shrinkToFit="1"/>
    </xf>
    <xf numFmtId="0" fontId="50" fillId="25" borderId="71" xfId="0" applyFont="1" applyFill="1" applyBorder="1" applyAlignment="1">
      <alignment horizontal="center" shrinkToFit="1"/>
    </xf>
    <xf numFmtId="0" fontId="50" fillId="25" borderId="48" xfId="0" applyFont="1" applyFill="1" applyBorder="1" applyAlignment="1">
      <alignment horizontal="center" shrinkToFit="1"/>
    </xf>
    <xf numFmtId="0" fontId="50" fillId="25" borderId="37" xfId="0" applyFont="1" applyFill="1" applyBorder="1" applyAlignment="1">
      <alignment horizontal="center" shrinkToFit="1"/>
    </xf>
    <xf numFmtId="0" fontId="50" fillId="25" borderId="10" xfId="0" applyFont="1" applyFill="1" applyBorder="1" applyAlignment="1">
      <alignment horizontal="center" shrinkToFit="1"/>
    </xf>
    <xf numFmtId="0" fontId="45" fillId="25" borderId="65" xfId="0" applyFont="1" applyFill="1" applyBorder="1" applyAlignment="1">
      <alignment horizontal="center" shrinkToFit="1"/>
    </xf>
    <xf numFmtId="0" fontId="45" fillId="25" borderId="19" xfId="0" applyFont="1" applyFill="1" applyBorder="1" applyAlignment="1">
      <alignment horizontal="center" shrinkToFit="1"/>
    </xf>
    <xf numFmtId="0" fontId="0" fillId="25" borderId="50" xfId="0" applyFont="1" applyFill="1" applyBorder="1" applyAlignment="1">
      <alignment horizontal="left" shrinkToFit="1"/>
    </xf>
    <xf numFmtId="0" fontId="0" fillId="0" borderId="50" xfId="0" applyFont="1" applyBorder="1" applyAlignment="1">
      <alignment horizontal="left" shrinkToFit="1"/>
    </xf>
    <xf numFmtId="0" fontId="57" fillId="0" borderId="43" xfId="0" applyFont="1" applyBorder="1" applyAlignment="1">
      <alignment horizontal="left" shrinkToFit="1"/>
    </xf>
    <xf numFmtId="0" fontId="0" fillId="0" borderId="49" xfId="0" applyFont="1" applyBorder="1" applyAlignment="1">
      <alignment horizontal="center" shrinkToFit="1"/>
    </xf>
    <xf numFmtId="0" fontId="57" fillId="0" borderId="36" xfId="0" applyFont="1" applyBorder="1" applyAlignment="1">
      <alignment horizontal="center" shrinkToFit="1"/>
    </xf>
  </cellXfs>
  <cellStyles count="1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輔色1" xfId="7" builtinId="30" customBuiltin="1"/>
    <cellStyle name="20% - 輔色1 2" xfId="8"/>
    <cellStyle name="20% - 輔色2" xfId="9" builtinId="34" customBuiltin="1"/>
    <cellStyle name="20% - 輔色2 2" xfId="10"/>
    <cellStyle name="20% - 輔色3" xfId="11" builtinId="38" customBuiltin="1"/>
    <cellStyle name="20% - 輔色3 2" xfId="12"/>
    <cellStyle name="20% - 輔色4" xfId="13" builtinId="42" customBuiltin="1"/>
    <cellStyle name="20% - 輔色4 2" xfId="14"/>
    <cellStyle name="20% - 輔色5" xfId="15" builtinId="46" customBuiltin="1"/>
    <cellStyle name="20% - 輔色5 2" xfId="16"/>
    <cellStyle name="20% - 輔色6" xfId="17" builtinId="50" customBuiltin="1"/>
    <cellStyle name="20% - 輔色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輔色1" xfId="25" builtinId="31" customBuiltin="1"/>
    <cellStyle name="40% - 輔色1 2" xfId="26"/>
    <cellStyle name="40% - 輔色2" xfId="27" builtinId="35" customBuiltin="1"/>
    <cellStyle name="40% - 輔色2 2" xfId="28"/>
    <cellStyle name="40% - 輔色3" xfId="29" builtinId="39" customBuiltin="1"/>
    <cellStyle name="40% - 輔色3 2" xfId="30"/>
    <cellStyle name="40% - 輔色4" xfId="31" builtinId="43" customBuiltin="1"/>
    <cellStyle name="40% - 輔色4 2" xfId="32"/>
    <cellStyle name="40% - 輔色5" xfId="33" builtinId="47" customBuiltin="1"/>
    <cellStyle name="40% - 輔色5 2" xfId="34"/>
    <cellStyle name="40% - 輔色6" xfId="35" builtinId="51" customBuiltin="1"/>
    <cellStyle name="40% - 輔色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輔色1" xfId="43" builtinId="32" customBuiltin="1"/>
    <cellStyle name="60% - 輔色1 2" xfId="44"/>
    <cellStyle name="60% - 輔色2" xfId="45" builtinId="36" customBuiltin="1"/>
    <cellStyle name="60% - 輔色2 2" xfId="46"/>
    <cellStyle name="60% - 輔色3" xfId="47" builtinId="40" customBuiltin="1"/>
    <cellStyle name="60% - 輔色3 2" xfId="48"/>
    <cellStyle name="60% - 輔色4" xfId="49" builtinId="44" customBuiltin="1"/>
    <cellStyle name="60% - 輔色4 2" xfId="50"/>
    <cellStyle name="60% - 輔色5" xfId="51" builtinId="48" customBuiltin="1"/>
    <cellStyle name="60% - 輔色5 2" xfId="52"/>
    <cellStyle name="60% - 輔色6" xfId="53" builtinId="52" customBuiltin="1"/>
    <cellStyle name="60% - 輔色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Calculation" xfId="62"/>
    <cellStyle name="Check Cell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put" xfId="70"/>
    <cellStyle name="Linked Cell" xfId="71"/>
    <cellStyle name="Neutral" xfId="72"/>
    <cellStyle name="Note" xfId="73"/>
    <cellStyle name="Output" xfId="74"/>
    <cellStyle name="Title" xfId="75"/>
    <cellStyle name="Total" xfId="76"/>
    <cellStyle name="Warning Text" xfId="77"/>
    <cellStyle name="一般" xfId="0" builtinId="0"/>
    <cellStyle name="一般 10" xfId="78"/>
    <cellStyle name="一般 11" xfId="79"/>
    <cellStyle name="一般 12" xfId="161"/>
    <cellStyle name="一般 13" xfId="167"/>
    <cellStyle name="一般 14" xfId="166"/>
    <cellStyle name="一般 15" xfId="168"/>
    <cellStyle name="一般 2" xfId="80"/>
    <cellStyle name="一般 2 10" xfId="81"/>
    <cellStyle name="一般 2 2" xfId="82"/>
    <cellStyle name="一般 2 2 2" xfId="83"/>
    <cellStyle name="一般 2 2 2 2" xfId="84"/>
    <cellStyle name="一般 2 2_(開會)104.04太平菜單N學" xfId="85"/>
    <cellStyle name="一般 2 3" xfId="86"/>
    <cellStyle name="一般 2 4" xfId="87"/>
    <cellStyle name="一般 2 5" xfId="88"/>
    <cellStyle name="一般 2 6" xfId="89"/>
    <cellStyle name="一般 2 7" xfId="90"/>
    <cellStyle name="一般 2 8" xfId="91"/>
    <cellStyle name="一般 2 9" xfId="92"/>
    <cellStyle name="一般 2_(開會)104.04太平菜單N學" xfId="93"/>
    <cellStyle name="一般 3" xfId="94"/>
    <cellStyle name="一般 4" xfId="95"/>
    <cellStyle name="一般 5" xfId="96"/>
    <cellStyle name="一般 6" xfId="97"/>
    <cellStyle name="一般 6 2" xfId="98"/>
    <cellStyle name="一般 7" xfId="99"/>
    <cellStyle name="一般 8" xfId="100"/>
    <cellStyle name="一般 9" xfId="101"/>
    <cellStyle name="一般_週菜單標準版1" xfId="102"/>
    <cellStyle name="千分位 2" xfId="103"/>
    <cellStyle name="千分位 2 2" xfId="104"/>
    <cellStyle name="千分位 2 2 2" xfId="105"/>
    <cellStyle name="千分位 2 2 3" xfId="106"/>
    <cellStyle name="千分位 2 2 4" xfId="164"/>
    <cellStyle name="千分位 2 3" xfId="107"/>
    <cellStyle name="千分位 2 4" xfId="108"/>
    <cellStyle name="千分位 2 5" xfId="163"/>
    <cellStyle name="千分位 3" xfId="109"/>
    <cellStyle name="千分位 3 2" xfId="110"/>
    <cellStyle name="千分位 3 3" xfId="111"/>
    <cellStyle name="千分位 3 4" xfId="165"/>
    <cellStyle name="中等" xfId="112" builtinId="28" customBuiltin="1"/>
    <cellStyle name="中等 2" xfId="113"/>
    <cellStyle name="合計" xfId="114" builtinId="25" customBuiltin="1"/>
    <cellStyle name="合計 2" xfId="115"/>
    <cellStyle name="好" xfId="116" builtinId="26" customBuiltin="1"/>
    <cellStyle name="好 2" xfId="117"/>
    <cellStyle name="百分比 2" xfId="118"/>
    <cellStyle name="計算方式" xfId="119" builtinId="22" customBuiltin="1"/>
    <cellStyle name="計算方式 2" xfId="120"/>
    <cellStyle name="貨幣 2" xfId="121"/>
    <cellStyle name="貨幣 2 2" xfId="122"/>
    <cellStyle name="貨幣 2 3" xfId="162"/>
    <cellStyle name="連結的儲存格" xfId="123" builtinId="24" customBuiltin="1"/>
    <cellStyle name="連結的儲存格 2" xfId="124"/>
    <cellStyle name="備註" xfId="125" builtinId="10" customBuiltin="1"/>
    <cellStyle name="備註 2" xfId="126"/>
    <cellStyle name="說明文字" xfId="127" builtinId="53" customBuiltin="1"/>
    <cellStyle name="說明文字 2" xfId="128"/>
    <cellStyle name="輔色1" xfId="129" builtinId="29" customBuiltin="1"/>
    <cellStyle name="輔色1 2" xfId="130"/>
    <cellStyle name="輔色2" xfId="131" builtinId="33" customBuiltin="1"/>
    <cellStyle name="輔色2 2" xfId="132"/>
    <cellStyle name="輔色3" xfId="133" builtinId="37" customBuiltin="1"/>
    <cellStyle name="輔色3 2" xfId="134"/>
    <cellStyle name="輔色4" xfId="135" builtinId="41" customBuiltin="1"/>
    <cellStyle name="輔色4 2" xfId="136"/>
    <cellStyle name="輔色5" xfId="137" builtinId="45" customBuiltin="1"/>
    <cellStyle name="輔色5 2" xfId="138"/>
    <cellStyle name="輔色6" xfId="139" builtinId="49" customBuiltin="1"/>
    <cellStyle name="輔色6 2" xfId="140"/>
    <cellStyle name="標題" xfId="141" builtinId="15" customBuiltin="1"/>
    <cellStyle name="標題 1" xfId="142" builtinId="16" customBuiltin="1"/>
    <cellStyle name="標題 1 2" xfId="143"/>
    <cellStyle name="標題 2" xfId="144" builtinId="17" customBuiltin="1"/>
    <cellStyle name="標題 2 2" xfId="145"/>
    <cellStyle name="標題 3" xfId="146" builtinId="18" customBuiltin="1"/>
    <cellStyle name="標題 3 2" xfId="147"/>
    <cellStyle name="標題 4" xfId="148" builtinId="19" customBuiltin="1"/>
    <cellStyle name="標題 4 2" xfId="149"/>
    <cellStyle name="標題 5" xfId="150"/>
    <cellStyle name="輸入" xfId="151" builtinId="20" customBuiltin="1"/>
    <cellStyle name="輸入 2" xfId="152"/>
    <cellStyle name="輸出" xfId="153" builtinId="21" customBuiltin="1"/>
    <cellStyle name="輸出 2" xfId="154"/>
    <cellStyle name="檢查儲存格" xfId="155" builtinId="23" customBuiltin="1"/>
    <cellStyle name="檢查儲存格 2" xfId="156"/>
    <cellStyle name="壞" xfId="157" builtinId="27" customBuiltin="1"/>
    <cellStyle name="壞 2" xfId="158"/>
    <cellStyle name="警告文字" xfId="159" builtinId="11" customBuiltin="1"/>
    <cellStyle name="警告文字 2" xfId="1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7"/>
  <sheetViews>
    <sheetView view="pageBreakPreview" topLeftCell="A16" zoomScale="33" zoomScaleNormal="55" zoomScaleSheetLayoutView="33" zoomScalePageLayoutView="60" workbookViewId="0">
      <selection activeCell="F16" sqref="F16"/>
    </sheetView>
  </sheetViews>
  <sheetFormatPr defaultColWidth="9" defaultRowHeight="37.200000000000003"/>
  <cols>
    <col min="1" max="1" width="8.44140625" style="15" customWidth="1"/>
    <col min="2" max="2" width="17.77734375" style="16" customWidth="1"/>
    <col min="3" max="3" width="8.44140625" style="14" customWidth="1"/>
    <col min="4" max="4" width="47" style="14" customWidth="1"/>
    <col min="5" max="5" width="46" style="14" customWidth="1"/>
    <col min="6" max="6" width="39" style="14" customWidth="1"/>
    <col min="7" max="7" width="33.109375" style="22" customWidth="1"/>
    <col min="8" max="8" width="45.44140625" style="14" customWidth="1"/>
    <col min="9" max="9" width="11" style="14" customWidth="1"/>
    <col min="10" max="10" width="6.77734375" style="14" customWidth="1"/>
    <col min="11" max="11" width="5.6640625" style="14" customWidth="1"/>
    <col min="12" max="13" width="5.109375" style="14" customWidth="1"/>
    <col min="14" max="14" width="6.109375" style="14" customWidth="1"/>
    <col min="15" max="15" width="6.44140625" style="14" customWidth="1"/>
    <col min="16" max="16" width="8.109375" style="14" customWidth="1"/>
    <col min="17" max="17" width="5.44140625" style="17" customWidth="1"/>
    <col min="18" max="18" width="21.44140625" style="14" customWidth="1"/>
    <col min="19" max="19" width="13.77734375" style="14" customWidth="1"/>
    <col min="20" max="20" width="10" style="14" customWidth="1"/>
    <col min="21" max="21" width="6.109375" style="14" customWidth="1"/>
    <col min="22" max="22" width="3.109375" style="14" customWidth="1"/>
    <col min="23" max="23" width="5.6640625" style="14" customWidth="1"/>
    <col min="24" max="24" width="4.109375" style="14" customWidth="1"/>
    <col min="25" max="16384" width="9" style="7"/>
  </cols>
  <sheetData>
    <row r="1" spans="1:42" s="6" customFormat="1" ht="48" customHeight="1">
      <c r="A1" s="232" t="s">
        <v>14</v>
      </c>
      <c r="B1" s="232"/>
      <c r="C1" s="232"/>
      <c r="D1" s="232"/>
      <c r="E1" s="232"/>
      <c r="F1" s="232"/>
      <c r="G1" s="232"/>
      <c r="H1" s="232"/>
      <c r="I1" s="232"/>
      <c r="J1" s="8"/>
      <c r="K1" s="8"/>
      <c r="L1" s="8"/>
      <c r="M1" s="8"/>
      <c r="N1" s="9"/>
      <c r="O1" s="9"/>
      <c r="P1" s="9"/>
      <c r="Q1" s="10"/>
      <c r="R1" s="5"/>
      <c r="S1" s="5"/>
    </row>
    <row r="2" spans="1:42" s="6" customFormat="1" ht="44.25" customHeight="1" thickBot="1">
      <c r="A2" s="233" t="s">
        <v>257</v>
      </c>
      <c r="B2" s="233"/>
      <c r="C2" s="233"/>
      <c r="D2" s="233"/>
      <c r="E2" s="233"/>
      <c r="F2" s="233"/>
      <c r="G2" s="233"/>
      <c r="H2" s="233"/>
      <c r="I2" s="233"/>
      <c r="J2" s="8"/>
      <c r="K2" s="8"/>
      <c r="L2" s="8"/>
      <c r="M2" s="8"/>
      <c r="N2" s="9"/>
      <c r="O2" s="9"/>
      <c r="P2" s="9"/>
      <c r="Q2" s="11"/>
      <c r="R2" s="5"/>
      <c r="S2" s="5"/>
    </row>
    <row r="3" spans="1:42" s="6" customFormat="1" ht="24" customHeight="1">
      <c r="A3" s="238" t="s">
        <v>15</v>
      </c>
      <c r="B3" s="234" t="s">
        <v>0</v>
      </c>
      <c r="C3" s="234" t="s">
        <v>1</v>
      </c>
      <c r="D3" s="236" t="s">
        <v>2</v>
      </c>
      <c r="E3" s="236" t="s">
        <v>3</v>
      </c>
      <c r="F3" s="236"/>
      <c r="G3" s="236"/>
      <c r="H3" s="236" t="s">
        <v>4</v>
      </c>
      <c r="I3" s="240" t="s">
        <v>16</v>
      </c>
      <c r="J3" s="248" t="s">
        <v>17</v>
      </c>
      <c r="K3" s="230" t="s">
        <v>18</v>
      </c>
      <c r="L3" s="230" t="s">
        <v>19</v>
      </c>
      <c r="M3" s="230" t="s">
        <v>20</v>
      </c>
      <c r="N3" s="230" t="s">
        <v>21</v>
      </c>
      <c r="O3" s="230" t="s">
        <v>22</v>
      </c>
      <c r="P3" s="230" t="s">
        <v>23</v>
      </c>
      <c r="Q3" s="228" t="s">
        <v>24</v>
      </c>
      <c r="R3" s="228" t="s">
        <v>25</v>
      </c>
      <c r="S3" s="5"/>
    </row>
    <row r="4" spans="1:42" s="6" customFormat="1" ht="31.5" customHeight="1">
      <c r="A4" s="239"/>
      <c r="B4" s="235"/>
      <c r="C4" s="235"/>
      <c r="D4" s="237"/>
      <c r="E4" s="237"/>
      <c r="F4" s="237"/>
      <c r="G4" s="237"/>
      <c r="H4" s="237"/>
      <c r="I4" s="241"/>
      <c r="J4" s="249"/>
      <c r="K4" s="231"/>
      <c r="L4" s="231"/>
      <c r="M4" s="231"/>
      <c r="N4" s="231"/>
      <c r="O4" s="231"/>
      <c r="P4" s="250"/>
      <c r="Q4" s="229"/>
      <c r="R4" s="229"/>
      <c r="S4" s="5"/>
    </row>
    <row r="5" spans="1:42" s="6" customFormat="1" ht="75" customHeight="1">
      <c r="A5" s="211">
        <v>1</v>
      </c>
      <c r="B5" s="143">
        <v>45383</v>
      </c>
      <c r="C5" s="144" t="s">
        <v>11</v>
      </c>
      <c r="D5" s="64" t="s">
        <v>65</v>
      </c>
      <c r="E5" s="145" t="s">
        <v>354</v>
      </c>
      <c r="F5" s="53" t="s">
        <v>145</v>
      </c>
      <c r="G5" s="155" t="s">
        <v>373</v>
      </c>
      <c r="H5" s="64" t="s">
        <v>244</v>
      </c>
      <c r="I5" s="147" t="s">
        <v>219</v>
      </c>
      <c r="J5" s="20"/>
      <c r="K5" s="19"/>
      <c r="L5" s="19"/>
      <c r="M5" s="19"/>
      <c r="N5" s="19"/>
      <c r="O5" s="19"/>
      <c r="P5" s="21"/>
      <c r="Q5" s="18"/>
      <c r="R5" s="18"/>
      <c r="S5" s="5"/>
    </row>
    <row r="6" spans="1:42" s="6" customFormat="1" ht="49.8">
      <c r="A6" s="148">
        <f>A5+1</f>
        <v>2</v>
      </c>
      <c r="B6" s="143">
        <v>45384</v>
      </c>
      <c r="C6" s="144" t="s">
        <v>12</v>
      </c>
      <c r="D6" s="64" t="s">
        <v>296</v>
      </c>
      <c r="E6" s="145" t="s">
        <v>360</v>
      </c>
      <c r="F6" s="145" t="s">
        <v>371</v>
      </c>
      <c r="G6" s="213" t="s">
        <v>374</v>
      </c>
      <c r="H6" s="149"/>
      <c r="I6" s="147" t="s">
        <v>200</v>
      </c>
      <c r="J6" s="20"/>
      <c r="K6" s="19"/>
      <c r="L6" s="19"/>
      <c r="M6" s="19"/>
      <c r="N6" s="19"/>
      <c r="O6" s="19"/>
      <c r="P6" s="21"/>
      <c r="Q6" s="18"/>
      <c r="R6" s="18"/>
      <c r="S6" s="5"/>
    </row>
    <row r="7" spans="1:42" s="6" customFormat="1" ht="75" customHeight="1">
      <c r="A7" s="150">
        <f t="shared" ref="A7:A26" si="0">A6+1</f>
        <v>3</v>
      </c>
      <c r="B7" s="151">
        <v>45385</v>
      </c>
      <c r="C7" s="144" t="s">
        <v>13</v>
      </c>
      <c r="D7" s="149" t="s">
        <v>69</v>
      </c>
      <c r="E7" s="152" t="s">
        <v>353</v>
      </c>
      <c r="F7" s="59" t="s">
        <v>183</v>
      </c>
      <c r="G7" s="149" t="s">
        <v>314</v>
      </c>
      <c r="H7" s="149" t="s">
        <v>297</v>
      </c>
      <c r="I7" s="153" t="s">
        <v>220</v>
      </c>
      <c r="J7" s="20"/>
      <c r="K7" s="19"/>
      <c r="L7" s="19"/>
      <c r="M7" s="19"/>
      <c r="N7" s="19"/>
      <c r="O7" s="19"/>
      <c r="P7" s="21"/>
      <c r="Q7" s="18"/>
      <c r="R7" s="18"/>
      <c r="S7" s="5"/>
    </row>
    <row r="8" spans="1:42" s="6" customFormat="1" ht="65.55" customHeight="1">
      <c r="A8" s="150">
        <f t="shared" si="0"/>
        <v>4</v>
      </c>
      <c r="B8" s="143">
        <v>45386</v>
      </c>
      <c r="C8" s="154" t="s">
        <v>9</v>
      </c>
      <c r="D8" s="242" t="s">
        <v>256</v>
      </c>
      <c r="E8" s="243"/>
      <c r="F8" s="243"/>
      <c r="G8" s="243"/>
      <c r="H8" s="243"/>
      <c r="I8" s="244"/>
      <c r="J8" s="12"/>
      <c r="K8" s="4"/>
      <c r="L8" s="4"/>
      <c r="M8" s="3"/>
      <c r="N8" s="4"/>
      <c r="O8" s="4"/>
      <c r="P8" s="4"/>
      <c r="Q8" s="4"/>
      <c r="R8" s="4"/>
      <c r="S8" s="13"/>
      <c r="T8" s="13"/>
      <c r="U8" s="13"/>
      <c r="V8" s="13"/>
    </row>
    <row r="9" spans="1:42" s="6" customFormat="1" ht="73.8" customHeight="1" thickBot="1">
      <c r="A9" s="156">
        <f t="shared" si="0"/>
        <v>5</v>
      </c>
      <c r="B9" s="157">
        <v>45387</v>
      </c>
      <c r="C9" s="158" t="s">
        <v>10</v>
      </c>
      <c r="D9" s="245"/>
      <c r="E9" s="246"/>
      <c r="F9" s="246"/>
      <c r="G9" s="246"/>
      <c r="H9" s="246"/>
      <c r="I9" s="247"/>
      <c r="J9" s="1"/>
      <c r="K9" s="2"/>
      <c r="L9" s="2"/>
      <c r="M9" s="3"/>
      <c r="N9" s="2"/>
      <c r="O9" s="2"/>
      <c r="P9" s="4"/>
      <c r="Q9" s="4"/>
      <c r="R9" s="4"/>
      <c r="S9" s="5"/>
      <c r="AL9" s="60"/>
      <c r="AM9" s="60" t="s">
        <v>195</v>
      </c>
    </row>
    <row r="10" spans="1:42" s="6" customFormat="1" ht="75" customHeight="1" thickTop="1">
      <c r="A10" s="150">
        <f t="shared" si="0"/>
        <v>6</v>
      </c>
      <c r="B10" s="151">
        <v>45390</v>
      </c>
      <c r="C10" s="144" t="s">
        <v>11</v>
      </c>
      <c r="D10" s="217" t="s">
        <v>239</v>
      </c>
      <c r="E10" s="152" t="s">
        <v>281</v>
      </c>
      <c r="F10" s="219" t="s">
        <v>386</v>
      </c>
      <c r="G10" s="213" t="s">
        <v>375</v>
      </c>
      <c r="H10" s="152" t="s">
        <v>151</v>
      </c>
      <c r="I10" s="153" t="s">
        <v>219</v>
      </c>
      <c r="J10" s="1"/>
      <c r="K10" s="2"/>
      <c r="L10" s="2"/>
      <c r="M10" s="3"/>
      <c r="N10" s="2"/>
      <c r="O10" s="2"/>
      <c r="P10" s="4"/>
      <c r="Q10" s="4"/>
      <c r="R10" s="4"/>
      <c r="S10" s="5"/>
      <c r="AL10" s="60"/>
      <c r="AM10" s="60" t="s">
        <v>196</v>
      </c>
    </row>
    <row r="11" spans="1:42" s="6" customFormat="1" ht="74.400000000000006" customHeight="1">
      <c r="A11" s="148">
        <f t="shared" si="0"/>
        <v>7</v>
      </c>
      <c r="B11" s="143">
        <v>45391</v>
      </c>
      <c r="C11" s="154" t="s">
        <v>12</v>
      </c>
      <c r="D11" s="146" t="s">
        <v>255</v>
      </c>
      <c r="E11" s="145" t="s">
        <v>260</v>
      </c>
      <c r="F11" s="145" t="s">
        <v>315</v>
      </c>
      <c r="G11" s="155" t="s">
        <v>376</v>
      </c>
      <c r="H11" s="145" t="s">
        <v>262</v>
      </c>
      <c r="I11" s="147" t="s">
        <v>16</v>
      </c>
      <c r="J11" s="1"/>
      <c r="K11" s="2"/>
      <c r="L11" s="2"/>
      <c r="M11" s="3"/>
      <c r="N11" s="2"/>
      <c r="O11" s="2"/>
      <c r="P11" s="4"/>
      <c r="Q11" s="4"/>
      <c r="R11" s="4"/>
      <c r="S11" s="5"/>
      <c r="AL11" s="60"/>
      <c r="AM11" s="60" t="s">
        <v>197</v>
      </c>
    </row>
    <row r="12" spans="1:42" s="6" customFormat="1" ht="75" customHeight="1">
      <c r="A12" s="148">
        <f t="shared" si="0"/>
        <v>8</v>
      </c>
      <c r="B12" s="143">
        <v>45392</v>
      </c>
      <c r="C12" s="154" t="s">
        <v>13</v>
      </c>
      <c r="D12" s="64" t="s">
        <v>70</v>
      </c>
      <c r="E12" s="145" t="s">
        <v>233</v>
      </c>
      <c r="F12" s="145" t="s">
        <v>133</v>
      </c>
      <c r="G12" s="64" t="s">
        <v>216</v>
      </c>
      <c r="H12" s="145" t="s">
        <v>311</v>
      </c>
      <c r="I12" s="147" t="s">
        <v>16</v>
      </c>
      <c r="J12" s="12"/>
      <c r="K12" s="4"/>
      <c r="L12" s="4"/>
      <c r="M12" s="3"/>
      <c r="N12" s="4"/>
      <c r="O12" s="4"/>
      <c r="P12" s="4"/>
      <c r="Q12" s="4"/>
      <c r="R12" s="4"/>
      <c r="S12" s="5"/>
      <c r="AL12" s="60"/>
      <c r="AM12" s="60" t="s">
        <v>198</v>
      </c>
    </row>
    <row r="13" spans="1:42" s="6" customFormat="1" ht="72.45" customHeight="1">
      <c r="A13" s="150">
        <f t="shared" si="0"/>
        <v>9</v>
      </c>
      <c r="B13" s="143">
        <v>45393</v>
      </c>
      <c r="C13" s="154" t="s">
        <v>9</v>
      </c>
      <c r="D13" s="64" t="s">
        <v>84</v>
      </c>
      <c r="E13" s="145" t="s">
        <v>146</v>
      </c>
      <c r="F13" s="145" t="s">
        <v>162</v>
      </c>
      <c r="G13" s="64" t="s">
        <v>377</v>
      </c>
      <c r="H13" s="145" t="s">
        <v>305</v>
      </c>
      <c r="I13" s="147" t="s">
        <v>201</v>
      </c>
      <c r="J13" s="12"/>
      <c r="K13" s="4"/>
      <c r="L13" s="4"/>
      <c r="M13" s="3"/>
      <c r="N13" s="4"/>
      <c r="O13" s="4"/>
      <c r="P13" s="4"/>
      <c r="Q13" s="4"/>
      <c r="R13" s="4"/>
      <c r="S13" s="13"/>
      <c r="T13" s="13"/>
      <c r="U13" s="13"/>
      <c r="V13" s="13"/>
      <c r="AL13" s="60"/>
      <c r="AM13" s="60" t="s">
        <v>199</v>
      </c>
    </row>
    <row r="14" spans="1:42" s="6" customFormat="1" ht="75" customHeight="1" thickBot="1">
      <c r="A14" s="156">
        <f t="shared" si="0"/>
        <v>10</v>
      </c>
      <c r="B14" s="157">
        <v>45394</v>
      </c>
      <c r="C14" s="158" t="s">
        <v>10</v>
      </c>
      <c r="D14" s="159" t="s">
        <v>87</v>
      </c>
      <c r="E14" s="159" t="s">
        <v>346</v>
      </c>
      <c r="F14" s="212" t="s">
        <v>299</v>
      </c>
      <c r="G14" s="174" t="s">
        <v>217</v>
      </c>
      <c r="H14" s="159" t="s">
        <v>266</v>
      </c>
      <c r="I14" s="160" t="s">
        <v>16</v>
      </c>
      <c r="J14" s="1"/>
      <c r="K14" s="2"/>
      <c r="L14" s="2"/>
      <c r="M14" s="3"/>
      <c r="N14" s="2"/>
      <c r="O14" s="2"/>
      <c r="P14" s="4"/>
      <c r="Q14" s="4"/>
      <c r="R14" s="4"/>
      <c r="S14" s="5"/>
      <c r="AM14" s="60"/>
    </row>
    <row r="15" spans="1:42" s="6" customFormat="1" ht="75" customHeight="1" thickTop="1">
      <c r="A15" s="161">
        <f t="shared" si="0"/>
        <v>11</v>
      </c>
      <c r="B15" s="162">
        <v>45397</v>
      </c>
      <c r="C15" s="163" t="s">
        <v>11</v>
      </c>
      <c r="D15" s="218" t="s">
        <v>384</v>
      </c>
      <c r="E15" s="164" t="s">
        <v>267</v>
      </c>
      <c r="F15" s="164" t="s">
        <v>283</v>
      </c>
      <c r="G15" s="216" t="s">
        <v>378</v>
      </c>
      <c r="H15" s="165" t="s">
        <v>108</v>
      </c>
      <c r="I15" s="166" t="s">
        <v>201</v>
      </c>
      <c r="J15" s="1"/>
      <c r="K15" s="2"/>
      <c r="L15" s="2"/>
      <c r="M15" s="3"/>
      <c r="N15" s="2"/>
      <c r="O15" s="2"/>
      <c r="P15" s="4"/>
      <c r="Q15" s="4"/>
      <c r="R15" s="4"/>
      <c r="S15" s="5"/>
    </row>
    <row r="16" spans="1:42" ht="66.599999999999994">
      <c r="A16" s="167">
        <f t="shared" si="0"/>
        <v>12</v>
      </c>
      <c r="B16" s="143">
        <v>45398</v>
      </c>
      <c r="C16" s="144" t="s">
        <v>12</v>
      </c>
      <c r="D16" s="64" t="s">
        <v>88</v>
      </c>
      <c r="E16" s="64" t="s">
        <v>269</v>
      </c>
      <c r="F16" s="64" t="s">
        <v>285</v>
      </c>
      <c r="G16" s="213" t="s">
        <v>379</v>
      </c>
      <c r="H16" s="53" t="s">
        <v>107</v>
      </c>
      <c r="I16" s="147" t="s">
        <v>221</v>
      </c>
      <c r="AC16" s="60" t="s">
        <v>61</v>
      </c>
      <c r="AE16" s="60" t="s">
        <v>71</v>
      </c>
      <c r="AJ16" s="60" t="s">
        <v>77</v>
      </c>
      <c r="AP16" s="60" t="s">
        <v>81</v>
      </c>
    </row>
    <row r="17" spans="1:42" ht="66.599999999999994">
      <c r="A17" s="167">
        <f t="shared" si="0"/>
        <v>13</v>
      </c>
      <c r="B17" s="151">
        <v>45399</v>
      </c>
      <c r="C17" s="144" t="s">
        <v>13</v>
      </c>
      <c r="D17" s="149" t="s">
        <v>74</v>
      </c>
      <c r="E17" s="64" t="s">
        <v>325</v>
      </c>
      <c r="F17" s="64" t="s">
        <v>231</v>
      </c>
      <c r="G17" s="149" t="s">
        <v>313</v>
      </c>
      <c r="H17" s="53" t="s">
        <v>390</v>
      </c>
      <c r="I17" s="153" t="s">
        <v>220</v>
      </c>
      <c r="AC17" s="60" t="s">
        <v>62</v>
      </c>
      <c r="AE17" s="60" t="s">
        <v>72</v>
      </c>
      <c r="AJ17" s="60" t="s">
        <v>78</v>
      </c>
      <c r="AP17" s="60" t="s">
        <v>82</v>
      </c>
    </row>
    <row r="18" spans="1:42" ht="88.2" customHeight="1">
      <c r="A18" s="167">
        <f t="shared" si="0"/>
        <v>14</v>
      </c>
      <c r="B18" s="143">
        <v>45400</v>
      </c>
      <c r="C18" s="154" t="s">
        <v>9</v>
      </c>
      <c r="D18" s="168" t="s">
        <v>270</v>
      </c>
      <c r="E18" s="64" t="s">
        <v>298</v>
      </c>
      <c r="F18" s="64" t="s">
        <v>272</v>
      </c>
      <c r="G18" s="64" t="s">
        <v>376</v>
      </c>
      <c r="H18" s="53" t="s">
        <v>273</v>
      </c>
      <c r="I18" s="147" t="s">
        <v>372</v>
      </c>
      <c r="AC18" s="60" t="s">
        <v>64</v>
      </c>
      <c r="AE18" s="60" t="s">
        <v>73</v>
      </c>
      <c r="AJ18" s="60" t="s">
        <v>79</v>
      </c>
      <c r="AP18" s="60" t="s">
        <v>83</v>
      </c>
    </row>
    <row r="19" spans="1:42" ht="66.599999999999994" customHeight="1" thickBot="1">
      <c r="A19" s="156">
        <f t="shared" si="0"/>
        <v>15</v>
      </c>
      <c r="B19" s="157">
        <v>45401</v>
      </c>
      <c r="C19" s="158" t="s">
        <v>10</v>
      </c>
      <c r="D19" s="159" t="s">
        <v>69</v>
      </c>
      <c r="E19" s="159" t="s">
        <v>89</v>
      </c>
      <c r="F19" s="169" t="s">
        <v>301</v>
      </c>
      <c r="G19" s="174" t="s">
        <v>314</v>
      </c>
      <c r="H19" s="69" t="s">
        <v>119</v>
      </c>
      <c r="I19" s="170" t="s">
        <v>16</v>
      </c>
      <c r="AC19" s="60" t="s">
        <v>63</v>
      </c>
      <c r="AE19" s="60" t="s">
        <v>66</v>
      </c>
      <c r="AJ19" s="60" t="s">
        <v>80</v>
      </c>
      <c r="AP19" s="60"/>
    </row>
    <row r="20" spans="1:42" ht="67.2" thickTop="1">
      <c r="A20" s="161">
        <f t="shared" si="0"/>
        <v>16</v>
      </c>
      <c r="B20" s="162">
        <v>45404</v>
      </c>
      <c r="C20" s="163" t="s">
        <v>11</v>
      </c>
      <c r="D20" s="155" t="s">
        <v>399</v>
      </c>
      <c r="E20" s="145" t="s">
        <v>259</v>
      </c>
      <c r="F20" s="227" t="s">
        <v>398</v>
      </c>
      <c r="G20" s="215" t="s">
        <v>373</v>
      </c>
      <c r="H20" s="171" t="s">
        <v>246</v>
      </c>
      <c r="I20" s="172" t="s">
        <v>16</v>
      </c>
      <c r="P20" s="206"/>
      <c r="Q20" s="207"/>
      <c r="R20" s="206"/>
      <c r="S20" s="206"/>
      <c r="T20" s="206"/>
      <c r="U20" s="206"/>
      <c r="V20" s="206"/>
      <c r="W20" s="206"/>
      <c r="X20" s="206"/>
      <c r="Y20" s="208"/>
      <c r="Z20" s="208"/>
      <c r="AA20" s="208"/>
      <c r="AE20" s="60" t="s">
        <v>67</v>
      </c>
    </row>
    <row r="21" spans="1:42" ht="66.599999999999994">
      <c r="A21" s="167">
        <f t="shared" si="0"/>
        <v>17</v>
      </c>
      <c r="B21" s="143">
        <v>45405</v>
      </c>
      <c r="C21" s="144" t="s">
        <v>12</v>
      </c>
      <c r="D21" s="64" t="s">
        <v>276</v>
      </c>
      <c r="E21" s="145" t="s">
        <v>339</v>
      </c>
      <c r="F21" s="145" t="s">
        <v>342</v>
      </c>
      <c r="G21" s="213" t="s">
        <v>380</v>
      </c>
      <c r="H21" s="145" t="s">
        <v>168</v>
      </c>
      <c r="I21" s="147" t="s">
        <v>220</v>
      </c>
      <c r="P21" s="206"/>
      <c r="Q21" s="207"/>
      <c r="R21" s="206"/>
      <c r="S21" s="206"/>
      <c r="T21" s="206"/>
      <c r="U21" s="206"/>
      <c r="V21" s="206"/>
      <c r="W21" s="206"/>
      <c r="X21" s="206"/>
      <c r="Y21" s="208"/>
      <c r="Z21" s="208"/>
      <c r="AA21" s="208"/>
      <c r="AE21" s="60" t="s">
        <v>68</v>
      </c>
    </row>
    <row r="22" spans="1:42" ht="62.4" customHeight="1">
      <c r="A22" s="167">
        <f t="shared" si="0"/>
        <v>18</v>
      </c>
      <c r="B22" s="151">
        <v>45406</v>
      </c>
      <c r="C22" s="144" t="s">
        <v>13</v>
      </c>
      <c r="D22" s="149" t="s">
        <v>75</v>
      </c>
      <c r="E22" s="149" t="s">
        <v>121</v>
      </c>
      <c r="F22" s="152" t="s">
        <v>348</v>
      </c>
      <c r="G22" s="149" t="s">
        <v>216</v>
      </c>
      <c r="H22" s="149" t="s">
        <v>326</v>
      </c>
      <c r="I22" s="153" t="s">
        <v>222</v>
      </c>
      <c r="P22" s="206"/>
      <c r="Q22" s="207"/>
      <c r="R22" s="209"/>
      <c r="S22" s="210"/>
      <c r="T22" s="210"/>
      <c r="U22" s="206"/>
      <c r="V22" s="206"/>
      <c r="W22" s="206"/>
      <c r="X22" s="206"/>
      <c r="Y22" s="208"/>
      <c r="Z22" s="208"/>
      <c r="AA22" s="208"/>
      <c r="AE22" s="60"/>
    </row>
    <row r="23" spans="1:42" ht="58.2" customHeight="1">
      <c r="A23" s="167">
        <f t="shared" si="0"/>
        <v>19</v>
      </c>
      <c r="B23" s="143">
        <v>45407</v>
      </c>
      <c r="C23" s="154" t="s">
        <v>9</v>
      </c>
      <c r="D23" s="64" t="s">
        <v>70</v>
      </c>
      <c r="E23" s="145" t="s">
        <v>278</v>
      </c>
      <c r="F23" s="145" t="s">
        <v>343</v>
      </c>
      <c r="G23" s="64" t="s">
        <v>381</v>
      </c>
      <c r="H23" s="145" t="s">
        <v>344</v>
      </c>
      <c r="I23" s="147" t="s">
        <v>221</v>
      </c>
      <c r="P23" s="206"/>
      <c r="Q23" s="207"/>
      <c r="R23" s="206"/>
      <c r="S23" s="206"/>
      <c r="T23" s="206"/>
      <c r="U23" s="206"/>
      <c r="V23" s="206"/>
      <c r="W23" s="206"/>
      <c r="X23" s="206"/>
      <c r="Y23" s="208"/>
      <c r="Z23" s="208"/>
      <c r="AA23" s="208"/>
    </row>
    <row r="24" spans="1:42" ht="50.4" thickBot="1">
      <c r="A24" s="156">
        <f t="shared" si="0"/>
        <v>20</v>
      </c>
      <c r="B24" s="157">
        <v>45408</v>
      </c>
      <c r="C24" s="158" t="s">
        <v>10</v>
      </c>
      <c r="D24" s="159" t="s">
        <v>76</v>
      </c>
      <c r="E24" s="173" t="s">
        <v>328</v>
      </c>
      <c r="F24" s="173" t="s">
        <v>289</v>
      </c>
      <c r="G24" s="174" t="s">
        <v>218</v>
      </c>
      <c r="H24" s="173" t="s">
        <v>244</v>
      </c>
      <c r="I24" s="170" t="s">
        <v>202</v>
      </c>
      <c r="P24" s="206"/>
      <c r="Q24" s="207"/>
      <c r="R24" s="206"/>
      <c r="S24" s="206"/>
      <c r="T24" s="206"/>
      <c r="U24" s="206"/>
      <c r="V24" s="206"/>
      <c r="W24" s="206"/>
      <c r="X24" s="206"/>
      <c r="Y24" s="208"/>
      <c r="Z24" s="208"/>
      <c r="AA24" s="208"/>
    </row>
    <row r="25" spans="1:42" ht="53.4" customHeight="1" thickTop="1">
      <c r="A25" s="175">
        <f t="shared" si="0"/>
        <v>21</v>
      </c>
      <c r="B25" s="151">
        <v>45411</v>
      </c>
      <c r="C25" s="144" t="s">
        <v>11</v>
      </c>
      <c r="D25" s="149" t="s">
        <v>86</v>
      </c>
      <c r="E25" s="149" t="s">
        <v>338</v>
      </c>
      <c r="F25" s="149" t="s">
        <v>85</v>
      </c>
      <c r="G25" s="214" t="s">
        <v>382</v>
      </c>
      <c r="H25" s="149" t="s">
        <v>340</v>
      </c>
      <c r="I25" s="153" t="s">
        <v>242</v>
      </c>
      <c r="P25" s="206"/>
      <c r="Q25" s="207"/>
      <c r="R25" s="206"/>
      <c r="S25" s="206"/>
      <c r="T25" s="206"/>
      <c r="U25" s="206"/>
      <c r="V25" s="206"/>
      <c r="W25" s="206"/>
      <c r="X25" s="206"/>
      <c r="Y25" s="208"/>
      <c r="Z25" s="208"/>
      <c r="AA25" s="208"/>
    </row>
    <row r="26" spans="1:42" ht="50.4" thickBot="1">
      <c r="A26" s="167">
        <f t="shared" si="0"/>
        <v>22</v>
      </c>
      <c r="B26" s="143">
        <v>45412</v>
      </c>
      <c r="C26" s="144" t="s">
        <v>12</v>
      </c>
      <c r="D26" s="159" t="s">
        <v>254</v>
      </c>
      <c r="E26" s="152" t="s">
        <v>166</v>
      </c>
      <c r="F26" s="152" t="s">
        <v>332</v>
      </c>
      <c r="G26" s="213" t="s">
        <v>383</v>
      </c>
      <c r="H26" s="173" t="s">
        <v>277</v>
      </c>
      <c r="I26" s="170" t="s">
        <v>243</v>
      </c>
      <c r="P26" s="206"/>
      <c r="Q26" s="207"/>
      <c r="R26" s="206"/>
      <c r="S26" s="206"/>
      <c r="T26" s="206"/>
      <c r="U26" s="206"/>
      <c r="V26" s="206"/>
      <c r="W26" s="206"/>
      <c r="X26" s="206"/>
      <c r="Y26" s="208"/>
      <c r="Z26" s="208"/>
      <c r="AA26" s="208"/>
    </row>
    <row r="27" spans="1:42" ht="37.799999999999997" thickTop="1">
      <c r="P27" s="206"/>
      <c r="Q27" s="207"/>
      <c r="R27" s="206"/>
      <c r="S27" s="206"/>
      <c r="T27" s="206"/>
      <c r="U27" s="206"/>
      <c r="V27" s="206"/>
      <c r="W27" s="206"/>
      <c r="X27" s="206"/>
      <c r="Y27" s="208"/>
      <c r="Z27" s="208"/>
      <c r="AA27" s="208"/>
    </row>
  </sheetData>
  <mergeCells count="19">
    <mergeCell ref="D8:I9"/>
    <mergeCell ref="J3:J4"/>
    <mergeCell ref="P3:P4"/>
    <mergeCell ref="K3:K4"/>
    <mergeCell ref="L3:L4"/>
    <mergeCell ref="M3:M4"/>
    <mergeCell ref="O3:O4"/>
    <mergeCell ref="R3:R4"/>
    <mergeCell ref="N3:N4"/>
    <mergeCell ref="A1:I1"/>
    <mergeCell ref="A2:I2"/>
    <mergeCell ref="B3:B4"/>
    <mergeCell ref="C3:C4"/>
    <mergeCell ref="D3:D4"/>
    <mergeCell ref="E3:G4"/>
    <mergeCell ref="A3:A4"/>
    <mergeCell ref="H3:H4"/>
    <mergeCell ref="I3:I4"/>
    <mergeCell ref="Q3:Q4"/>
  </mergeCells>
  <phoneticPr fontId="20" type="noConversion"/>
  <pageMargins left="0.47244094488188981" right="0.35433070866141736" top="0.19685039370078741" bottom="0.11811023622047245" header="0.19685039370078741" footer="0.11811023622047245"/>
  <pageSetup paperSize="9" scale="37" orientation="portrait" r:id="rId1"/>
  <headerFooter alignWithMargins="0"/>
  <rowBreaks count="1" manualBreakCount="1">
    <brk id="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zoomScale="90" zoomScaleNormal="90" workbookViewId="0">
      <selection activeCell="F26" sqref="F26:G26"/>
    </sheetView>
  </sheetViews>
  <sheetFormatPr defaultColWidth="9" defaultRowHeight="16.2"/>
  <cols>
    <col min="1" max="1" width="3.6640625" customWidth="1"/>
    <col min="2" max="3" width="6.109375" customWidth="1"/>
    <col min="4" max="4" width="5.33203125" customWidth="1"/>
    <col min="5" max="5" width="3.6640625" customWidth="1"/>
    <col min="6" max="7" width="6.109375" customWidth="1"/>
    <col min="8" max="8" width="5.33203125" customWidth="1"/>
    <col min="9" max="9" width="3.6640625" customWidth="1"/>
    <col min="10" max="11" width="6.109375" customWidth="1"/>
    <col min="12" max="12" width="5.33203125" customWidth="1"/>
    <col min="13" max="13" width="3.6640625" style="23" customWidth="1"/>
    <col min="14" max="15" width="6.109375" style="23" customWidth="1"/>
    <col min="16" max="16" width="5.33203125" style="23" customWidth="1"/>
    <col min="17" max="17" width="3.6640625" style="23" customWidth="1"/>
    <col min="18" max="19" width="6.109375" style="23" customWidth="1"/>
    <col min="20" max="20" width="5.33203125" style="23" customWidth="1"/>
  </cols>
  <sheetData>
    <row r="1" spans="1:20">
      <c r="A1" s="85"/>
      <c r="B1" s="296">
        <v>45383</v>
      </c>
      <c r="C1" s="276"/>
      <c r="D1" s="85" t="s">
        <v>8</v>
      </c>
      <c r="E1" s="85"/>
      <c r="F1" s="296">
        <f>B1+1</f>
        <v>45384</v>
      </c>
      <c r="G1" s="276"/>
      <c r="H1" s="85" t="s">
        <v>26</v>
      </c>
      <c r="I1" s="85"/>
      <c r="J1" s="296">
        <f>F1+1</f>
        <v>45385</v>
      </c>
      <c r="K1" s="276"/>
      <c r="L1" s="85" t="s">
        <v>27</v>
      </c>
      <c r="M1" s="86"/>
      <c r="N1" s="275">
        <f>J1+1</f>
        <v>45386</v>
      </c>
      <c r="O1" s="276"/>
      <c r="P1" s="85" t="s">
        <v>160</v>
      </c>
      <c r="Q1" s="86"/>
      <c r="R1" s="275">
        <f>N1+1</f>
        <v>45387</v>
      </c>
      <c r="S1" s="276"/>
      <c r="T1" s="85" t="s">
        <v>161</v>
      </c>
    </row>
    <row r="2" spans="1:20" ht="16.8" thickBot="1">
      <c r="A2" s="87" t="s">
        <v>5</v>
      </c>
      <c r="B2" s="280" t="s">
        <v>6</v>
      </c>
      <c r="C2" s="280"/>
      <c r="D2" s="88" t="s">
        <v>7</v>
      </c>
      <c r="E2" s="87" t="s">
        <v>5</v>
      </c>
      <c r="F2" s="280" t="s">
        <v>6</v>
      </c>
      <c r="G2" s="280"/>
      <c r="H2" s="88" t="s">
        <v>7</v>
      </c>
      <c r="I2" s="87" t="s">
        <v>5</v>
      </c>
      <c r="J2" s="280" t="s">
        <v>6</v>
      </c>
      <c r="K2" s="280"/>
      <c r="L2" s="89" t="s">
        <v>7</v>
      </c>
      <c r="M2" s="90" t="s">
        <v>5</v>
      </c>
      <c r="N2" s="280" t="s">
        <v>6</v>
      </c>
      <c r="O2" s="280"/>
      <c r="P2" s="88" t="s">
        <v>7</v>
      </c>
      <c r="Q2" s="90" t="s">
        <v>5</v>
      </c>
      <c r="R2" s="280" t="s">
        <v>6</v>
      </c>
      <c r="S2" s="280"/>
      <c r="T2" s="88" t="s">
        <v>7</v>
      </c>
    </row>
    <row r="3" spans="1:20" ht="16.5" customHeight="1">
      <c r="A3" s="254" t="str">
        <f>'4月菜單 '!D5</f>
        <v>芝麻飯</v>
      </c>
      <c r="B3" s="264" t="s">
        <v>44</v>
      </c>
      <c r="C3" s="265"/>
      <c r="D3" s="38"/>
      <c r="E3" s="254" t="str">
        <f>'4月菜單 '!D6</f>
        <v>特:什錦湯麵</v>
      </c>
      <c r="F3" s="251" t="s">
        <v>363</v>
      </c>
      <c r="G3" s="252"/>
      <c r="H3" s="178">
        <v>120</v>
      </c>
      <c r="I3" s="254" t="str">
        <f>'4月菜單 '!D7</f>
        <v>紫米飯</v>
      </c>
      <c r="J3" s="264" t="s">
        <v>60</v>
      </c>
      <c r="K3" s="265"/>
      <c r="L3" s="38">
        <v>15</v>
      </c>
      <c r="M3" s="269"/>
      <c r="N3" s="268"/>
      <c r="O3" s="259"/>
      <c r="P3" s="81"/>
      <c r="Q3" s="269"/>
      <c r="R3" s="268"/>
      <c r="S3" s="259"/>
      <c r="T3" s="81"/>
    </row>
    <row r="4" spans="1:20" ht="20.399999999999999" thickBot="1">
      <c r="A4" s="255"/>
      <c r="B4" s="297"/>
      <c r="C4" s="298"/>
      <c r="D4" s="55"/>
      <c r="E4" s="261"/>
      <c r="F4" s="251" t="s">
        <v>303</v>
      </c>
      <c r="G4" s="252"/>
      <c r="H4" s="178">
        <v>10</v>
      </c>
      <c r="I4" s="255"/>
      <c r="J4" s="297"/>
      <c r="K4" s="298"/>
      <c r="L4" s="55"/>
      <c r="M4" s="270"/>
      <c r="N4" s="273"/>
      <c r="O4" s="274"/>
      <c r="P4" s="39"/>
      <c r="Q4" s="270"/>
      <c r="R4" s="273"/>
      <c r="S4" s="274"/>
      <c r="T4" s="39"/>
    </row>
    <row r="5" spans="1:20" ht="16.5" customHeight="1">
      <c r="A5" s="254" t="str">
        <f>'4月菜單 '!E5</f>
        <v>蔥燒肉片</v>
      </c>
      <c r="B5" s="289" t="s">
        <v>355</v>
      </c>
      <c r="C5" s="288"/>
      <c r="D5" s="93">
        <v>75</v>
      </c>
      <c r="E5" s="261"/>
      <c r="F5" s="290" t="s">
        <v>364</v>
      </c>
      <c r="G5" s="338"/>
      <c r="H5" s="179">
        <v>30</v>
      </c>
      <c r="I5" s="261" t="str">
        <f>'4月菜單 '!E7</f>
        <v>南瓜肉丁</v>
      </c>
      <c r="J5" s="287" t="s">
        <v>358</v>
      </c>
      <c r="K5" s="287"/>
      <c r="L5" s="94">
        <v>75</v>
      </c>
      <c r="M5" s="277"/>
      <c r="N5" s="271"/>
      <c r="O5" s="272"/>
      <c r="P5" s="54"/>
      <c r="Q5" s="261"/>
      <c r="R5" s="283"/>
      <c r="S5" s="284"/>
      <c r="T5" s="40"/>
    </row>
    <row r="6" spans="1:20" ht="19.95" customHeight="1">
      <c r="A6" s="261"/>
      <c r="B6" s="323" t="s">
        <v>356</v>
      </c>
      <c r="C6" s="324"/>
      <c r="D6" s="93">
        <v>50</v>
      </c>
      <c r="E6" s="261"/>
      <c r="F6" s="290" t="s">
        <v>365</v>
      </c>
      <c r="G6" s="252"/>
      <c r="H6" s="179">
        <v>5</v>
      </c>
      <c r="I6" s="261"/>
      <c r="J6" s="289" t="s">
        <v>359</v>
      </c>
      <c r="K6" s="288"/>
      <c r="L6" s="93">
        <v>50</v>
      </c>
      <c r="M6" s="278"/>
      <c r="N6" s="325"/>
      <c r="O6" s="326"/>
      <c r="P6" s="33"/>
      <c r="Q6" s="261"/>
      <c r="R6" s="256"/>
      <c r="S6" s="257"/>
      <c r="T6" s="32"/>
    </row>
    <row r="7" spans="1:20" ht="19.8">
      <c r="A7" s="261"/>
      <c r="B7" s="323" t="s">
        <v>140</v>
      </c>
      <c r="C7" s="324"/>
      <c r="D7" s="95">
        <v>7</v>
      </c>
      <c r="E7" s="261"/>
      <c r="F7" s="290" t="s">
        <v>366</v>
      </c>
      <c r="G7" s="252"/>
      <c r="H7" s="179">
        <v>3</v>
      </c>
      <c r="I7" s="261"/>
      <c r="J7" s="290" t="s">
        <v>39</v>
      </c>
      <c r="K7" s="252"/>
      <c r="L7" s="176">
        <v>30</v>
      </c>
      <c r="M7" s="278"/>
      <c r="N7" s="325"/>
      <c r="O7" s="326"/>
      <c r="P7" s="42"/>
      <c r="Q7" s="261"/>
      <c r="R7" s="256"/>
      <c r="S7" s="257"/>
      <c r="T7" s="32"/>
    </row>
    <row r="8" spans="1:20" ht="19.95" customHeight="1">
      <c r="A8" s="261"/>
      <c r="B8" s="323" t="s">
        <v>141</v>
      </c>
      <c r="C8" s="324"/>
      <c r="D8" s="56">
        <v>8</v>
      </c>
      <c r="E8" s="261"/>
      <c r="F8" s="251" t="s">
        <v>367</v>
      </c>
      <c r="G8" s="252"/>
      <c r="H8" s="179">
        <v>3</v>
      </c>
      <c r="I8" s="261"/>
      <c r="J8" s="290" t="s">
        <v>100</v>
      </c>
      <c r="K8" s="252"/>
      <c r="L8" s="176">
        <v>10</v>
      </c>
      <c r="M8" s="278"/>
      <c r="N8" s="327"/>
      <c r="O8" s="328"/>
      <c r="P8" s="42"/>
      <c r="Q8" s="261"/>
      <c r="R8" s="256"/>
      <c r="S8" s="257"/>
      <c r="T8" s="32"/>
    </row>
    <row r="9" spans="1:20" ht="16.5" customHeight="1" thickBot="1">
      <c r="A9" s="261"/>
      <c r="B9" s="323" t="s">
        <v>142</v>
      </c>
      <c r="C9" s="324"/>
      <c r="D9" s="56">
        <v>25</v>
      </c>
      <c r="E9" s="255"/>
      <c r="F9" s="321" t="s">
        <v>368</v>
      </c>
      <c r="G9" s="322"/>
      <c r="H9" s="205">
        <v>3</v>
      </c>
      <c r="I9" s="261"/>
      <c r="J9" s="266" t="s">
        <v>347</v>
      </c>
      <c r="K9" s="267"/>
      <c r="L9" s="93">
        <v>5</v>
      </c>
      <c r="M9" s="278"/>
      <c r="N9" s="327"/>
      <c r="O9" s="328"/>
      <c r="P9" s="42"/>
      <c r="Q9" s="261"/>
      <c r="R9" s="256"/>
      <c r="S9" s="257"/>
      <c r="T9" s="32"/>
    </row>
    <row r="10" spans="1:20" ht="16.5" customHeight="1">
      <c r="A10" s="261"/>
      <c r="B10" s="256" t="s">
        <v>357</v>
      </c>
      <c r="C10" s="257"/>
      <c r="D10" s="30"/>
      <c r="E10" s="254" t="str">
        <f>'4月菜單 '!E6</f>
        <v>香酥雞翅*1</v>
      </c>
      <c r="F10" s="319" t="s">
        <v>361</v>
      </c>
      <c r="G10" s="320"/>
      <c r="H10" s="49"/>
      <c r="I10" s="261"/>
      <c r="J10" s="262"/>
      <c r="K10" s="263"/>
      <c r="L10" s="32"/>
      <c r="M10" s="278"/>
      <c r="N10" s="44"/>
      <c r="O10" s="45"/>
      <c r="P10" s="42"/>
      <c r="Q10" s="261"/>
      <c r="R10" s="256"/>
      <c r="S10" s="257"/>
      <c r="T10" s="32"/>
    </row>
    <row r="11" spans="1:20" ht="19.8">
      <c r="A11" s="261"/>
      <c r="B11" s="262"/>
      <c r="C11" s="263"/>
      <c r="D11" s="32"/>
      <c r="E11" s="261"/>
      <c r="F11" s="331" t="s">
        <v>362</v>
      </c>
      <c r="G11" s="332"/>
      <c r="H11" s="34"/>
      <c r="I11" s="261"/>
      <c r="J11" s="262"/>
      <c r="K11" s="263"/>
      <c r="L11" s="32"/>
      <c r="M11" s="278"/>
      <c r="N11" s="260"/>
      <c r="O11" s="257"/>
      <c r="P11" s="30"/>
      <c r="Q11" s="261"/>
      <c r="R11" s="260"/>
      <c r="S11" s="257"/>
      <c r="T11" s="30"/>
    </row>
    <row r="12" spans="1:20" ht="17.25" customHeight="1" thickBot="1">
      <c r="A12" s="261"/>
      <c r="B12" s="281"/>
      <c r="C12" s="282"/>
      <c r="D12" s="47"/>
      <c r="E12" s="255"/>
      <c r="F12" s="329"/>
      <c r="G12" s="330"/>
      <c r="H12" s="96"/>
      <c r="I12" s="255"/>
      <c r="J12" s="291"/>
      <c r="K12" s="292"/>
      <c r="L12" s="92"/>
      <c r="M12" s="279"/>
      <c r="N12" s="312"/>
      <c r="O12" s="274"/>
      <c r="P12" s="41"/>
      <c r="Q12" s="261"/>
      <c r="R12" s="281"/>
      <c r="S12" s="282"/>
      <c r="T12" s="35"/>
    </row>
    <row r="13" spans="1:20" ht="16.5" customHeight="1">
      <c r="A13" s="254" t="str">
        <f>'4月菜單 '!F5</f>
        <v>蛋酥黃瓜麵線</v>
      </c>
      <c r="B13" s="336" t="s">
        <v>103</v>
      </c>
      <c r="C13" s="337"/>
      <c r="D13" s="50">
        <v>65</v>
      </c>
      <c r="E13" s="254" t="str">
        <f>'4月菜單 '!F6</f>
        <v>鮮蔬魚丸</v>
      </c>
      <c r="F13" s="268" t="s">
        <v>369</v>
      </c>
      <c r="G13" s="259"/>
      <c r="H13" s="29">
        <v>65</v>
      </c>
      <c r="I13" s="254" t="str">
        <f>'4月菜單 '!F7</f>
        <v>海帶絲干絲</v>
      </c>
      <c r="J13" s="258" t="s">
        <v>179</v>
      </c>
      <c r="K13" s="259"/>
      <c r="L13" s="49">
        <v>30</v>
      </c>
      <c r="M13" s="269"/>
      <c r="N13" s="333"/>
      <c r="O13" s="334"/>
      <c r="P13" s="29"/>
      <c r="Q13" s="269"/>
      <c r="R13" s="294"/>
      <c r="S13" s="295"/>
      <c r="T13" s="31"/>
    </row>
    <row r="14" spans="1:20" ht="19.8">
      <c r="A14" s="261"/>
      <c r="B14" s="339" t="s">
        <v>45</v>
      </c>
      <c r="C14" s="288"/>
      <c r="D14" s="66">
        <v>5</v>
      </c>
      <c r="E14" s="261"/>
      <c r="F14" s="260" t="s">
        <v>327</v>
      </c>
      <c r="G14" s="257"/>
      <c r="H14" s="30">
        <v>10</v>
      </c>
      <c r="I14" s="261"/>
      <c r="J14" s="256" t="s">
        <v>180</v>
      </c>
      <c r="K14" s="257"/>
      <c r="L14" s="34">
        <v>33</v>
      </c>
      <c r="M14" s="278"/>
      <c r="N14" s="335"/>
      <c r="O14" s="263"/>
      <c r="P14" s="30"/>
      <c r="Q14" s="278"/>
      <c r="R14" s="285"/>
      <c r="S14" s="286"/>
      <c r="T14" s="32"/>
    </row>
    <row r="15" spans="1:20" ht="19.8">
      <c r="A15" s="261"/>
      <c r="B15" s="339" t="s">
        <v>143</v>
      </c>
      <c r="C15" s="288"/>
      <c r="D15" s="66">
        <v>8</v>
      </c>
      <c r="E15" s="261"/>
      <c r="F15" s="260" t="s">
        <v>370</v>
      </c>
      <c r="G15" s="257"/>
      <c r="H15" s="30">
        <v>5</v>
      </c>
      <c r="I15" s="261"/>
      <c r="J15" s="256" t="s">
        <v>181</v>
      </c>
      <c r="K15" s="257"/>
      <c r="L15" s="34">
        <v>5</v>
      </c>
      <c r="M15" s="278"/>
      <c r="N15" s="262"/>
      <c r="O15" s="263"/>
      <c r="P15" s="46"/>
      <c r="Q15" s="278"/>
      <c r="R15" s="285"/>
      <c r="S15" s="286"/>
      <c r="T15" s="32"/>
    </row>
    <row r="16" spans="1:20" ht="19.8">
      <c r="A16" s="261"/>
      <c r="B16" s="306" t="s">
        <v>58</v>
      </c>
      <c r="C16" s="307"/>
      <c r="D16" s="66"/>
      <c r="E16" s="261"/>
      <c r="F16" s="260" t="s">
        <v>45</v>
      </c>
      <c r="G16" s="257"/>
      <c r="H16" s="30">
        <v>5</v>
      </c>
      <c r="I16" s="261"/>
      <c r="J16" s="256" t="s">
        <v>182</v>
      </c>
      <c r="K16" s="257"/>
      <c r="L16" s="93">
        <v>5</v>
      </c>
      <c r="M16" s="278"/>
      <c r="N16" s="335"/>
      <c r="O16" s="263"/>
      <c r="P16" s="30"/>
      <c r="Q16" s="278"/>
      <c r="R16" s="285"/>
      <c r="S16" s="286"/>
      <c r="T16" s="32"/>
    </row>
    <row r="17" spans="1:20" ht="19.8">
      <c r="A17" s="261"/>
      <c r="B17" s="306"/>
      <c r="C17" s="307"/>
      <c r="D17" s="97"/>
      <c r="E17" s="261"/>
      <c r="F17" s="251"/>
      <c r="G17" s="252"/>
      <c r="H17" s="204"/>
      <c r="I17" s="261"/>
      <c r="J17" s="256" t="s">
        <v>258</v>
      </c>
      <c r="K17" s="288"/>
      <c r="L17" s="30">
        <v>5</v>
      </c>
      <c r="M17" s="278"/>
      <c r="N17" s="340"/>
      <c r="O17" s="341"/>
      <c r="P17" s="30"/>
      <c r="Q17" s="278"/>
      <c r="R17" s="285"/>
      <c r="S17" s="293"/>
      <c r="T17" s="34"/>
    </row>
    <row r="18" spans="1:20" ht="19.8">
      <c r="A18" s="261"/>
      <c r="B18" s="256"/>
      <c r="C18" s="257"/>
      <c r="D18" s="34"/>
      <c r="E18" s="261"/>
      <c r="F18" s="262"/>
      <c r="G18" s="263"/>
      <c r="H18" s="35"/>
      <c r="I18" s="261"/>
      <c r="J18" s="256"/>
      <c r="K18" s="257"/>
      <c r="L18" s="34"/>
      <c r="M18" s="279"/>
      <c r="N18" s="262"/>
      <c r="O18" s="263"/>
      <c r="P18" s="47"/>
      <c r="Q18" s="279"/>
      <c r="R18" s="262"/>
      <c r="S18" s="263"/>
      <c r="T18" s="35"/>
    </row>
    <row r="19" spans="1:20" ht="19.5" customHeight="1" thickBot="1">
      <c r="A19" s="255"/>
      <c r="B19" s="299"/>
      <c r="C19" s="300"/>
      <c r="D19" s="48"/>
      <c r="E19" s="255"/>
      <c r="F19" s="273"/>
      <c r="G19" s="274"/>
      <c r="H19" s="41"/>
      <c r="I19" s="255"/>
      <c r="J19" s="299"/>
      <c r="K19" s="300"/>
      <c r="L19" s="48"/>
      <c r="M19" s="279"/>
      <c r="N19" s="281"/>
      <c r="O19" s="282"/>
      <c r="P19" s="47"/>
      <c r="Q19" s="270"/>
      <c r="R19" s="273"/>
      <c r="S19" s="274"/>
      <c r="T19" s="41"/>
    </row>
    <row r="20" spans="1:20" ht="21.6" customHeight="1">
      <c r="A20" s="261" t="str">
        <f>'4月菜單 '!G5</f>
        <v>有機高麗菜</v>
      </c>
      <c r="B20" s="342" t="str">
        <f>A20</f>
        <v>有機高麗菜</v>
      </c>
      <c r="C20" s="284"/>
      <c r="D20" s="43">
        <v>82</v>
      </c>
      <c r="E20" s="261" t="str">
        <f>'4月菜單 '!G6</f>
        <v>有機油江菜</v>
      </c>
      <c r="F20" s="342" t="str">
        <f>E20</f>
        <v>有機油江菜</v>
      </c>
      <c r="G20" s="284"/>
      <c r="H20" s="43">
        <v>82</v>
      </c>
      <c r="I20" s="254" t="str">
        <f>'4月菜單 '!G7</f>
        <v>萵苣</v>
      </c>
      <c r="J20" s="268" t="str">
        <f>I20</f>
        <v>萵苣</v>
      </c>
      <c r="K20" s="259"/>
      <c r="L20" s="49">
        <v>84</v>
      </c>
      <c r="M20" s="269"/>
      <c r="N20" s="268"/>
      <c r="O20" s="259"/>
      <c r="P20" s="29"/>
      <c r="Q20" s="269"/>
      <c r="R20" s="268"/>
      <c r="S20" s="259"/>
      <c r="T20" s="29"/>
    </row>
    <row r="21" spans="1:20" ht="14.4" customHeight="1">
      <c r="A21" s="261"/>
      <c r="B21" s="260"/>
      <c r="C21" s="257"/>
      <c r="D21" s="34"/>
      <c r="E21" s="261"/>
      <c r="F21" s="260"/>
      <c r="G21" s="257"/>
      <c r="H21" s="34"/>
      <c r="I21" s="261"/>
      <c r="J21" s="260"/>
      <c r="K21" s="257"/>
      <c r="L21" s="34"/>
      <c r="M21" s="278"/>
      <c r="N21" s="260"/>
      <c r="O21" s="257"/>
      <c r="P21" s="30"/>
      <c r="Q21" s="278"/>
      <c r="R21" s="260"/>
      <c r="S21" s="257"/>
      <c r="T21" s="30"/>
    </row>
    <row r="22" spans="1:20" ht="20.399999999999999" customHeight="1">
      <c r="A22" s="261"/>
      <c r="B22" s="260" t="s">
        <v>29</v>
      </c>
      <c r="C22" s="257"/>
      <c r="D22" s="34"/>
      <c r="E22" s="261"/>
      <c r="F22" s="260" t="s">
        <v>29</v>
      </c>
      <c r="G22" s="257"/>
      <c r="H22" s="34"/>
      <c r="I22" s="261"/>
      <c r="J22" s="260" t="s">
        <v>29</v>
      </c>
      <c r="K22" s="257"/>
      <c r="L22" s="34"/>
      <c r="M22" s="278"/>
      <c r="N22" s="260"/>
      <c r="O22" s="257"/>
      <c r="P22" s="30"/>
      <c r="Q22" s="278"/>
      <c r="R22" s="260"/>
      <c r="S22" s="257"/>
      <c r="T22" s="30"/>
    </row>
    <row r="23" spans="1:20" ht="21.6" customHeight="1" thickBot="1">
      <c r="A23" s="261"/>
      <c r="B23" s="82" t="s">
        <v>30</v>
      </c>
      <c r="C23" s="83"/>
      <c r="D23" s="63"/>
      <c r="E23" s="261"/>
      <c r="F23" s="82" t="s">
        <v>30</v>
      </c>
      <c r="G23" s="83"/>
      <c r="H23" s="63"/>
      <c r="I23" s="255"/>
      <c r="J23" s="79" t="s">
        <v>30</v>
      </c>
      <c r="K23" s="78"/>
      <c r="L23" s="48"/>
      <c r="M23" s="270"/>
      <c r="N23" s="273"/>
      <c r="O23" s="274"/>
      <c r="P23" s="37"/>
      <c r="Q23" s="270"/>
      <c r="R23" s="273"/>
      <c r="S23" s="274"/>
      <c r="T23" s="37"/>
    </row>
    <row r="24" spans="1:20" ht="18.600000000000001" customHeight="1">
      <c r="A24" s="254" t="str">
        <f>'4月菜單 '!H5</f>
        <v>羅宋湯</v>
      </c>
      <c r="B24" s="343" t="s">
        <v>170</v>
      </c>
      <c r="C24" s="343"/>
      <c r="D24" s="49">
        <v>15</v>
      </c>
      <c r="E24" s="254">
        <f>'4月菜單 '!H6</f>
        <v>0</v>
      </c>
      <c r="F24" s="346"/>
      <c r="G24" s="259"/>
      <c r="H24" s="49"/>
      <c r="I24" s="254" t="str">
        <f>'4月菜單 '!H7</f>
        <v>薑味冬瓜湯</v>
      </c>
      <c r="J24" s="301" t="s">
        <v>52</v>
      </c>
      <c r="K24" s="302"/>
      <c r="L24" s="84">
        <v>25</v>
      </c>
      <c r="M24" s="269"/>
      <c r="N24" s="317"/>
      <c r="O24" s="318"/>
      <c r="P24" s="50"/>
      <c r="Q24" s="269"/>
      <c r="R24" s="258"/>
      <c r="S24" s="259"/>
      <c r="T24" s="31"/>
    </row>
    <row r="25" spans="1:20" ht="19.8">
      <c r="A25" s="261"/>
      <c r="B25" s="309" t="s">
        <v>171</v>
      </c>
      <c r="C25" s="309"/>
      <c r="D25" s="34">
        <v>5</v>
      </c>
      <c r="E25" s="261"/>
      <c r="F25" s="347"/>
      <c r="G25" s="257"/>
      <c r="H25" s="34"/>
      <c r="I25" s="261"/>
      <c r="J25" s="184" t="s">
        <v>29</v>
      </c>
      <c r="K25" s="185"/>
      <c r="L25" s="84"/>
      <c r="M25" s="278"/>
      <c r="N25" s="313"/>
      <c r="O25" s="314"/>
      <c r="P25" s="51"/>
      <c r="Q25" s="278"/>
      <c r="R25" s="256"/>
      <c r="S25" s="257"/>
      <c r="T25" s="32"/>
    </row>
    <row r="26" spans="1:20" ht="19.8">
      <c r="A26" s="261"/>
      <c r="B26" s="309" t="s">
        <v>172</v>
      </c>
      <c r="C26" s="309"/>
      <c r="D26" s="34">
        <v>5</v>
      </c>
      <c r="E26" s="261"/>
      <c r="F26" s="347"/>
      <c r="G26" s="257"/>
      <c r="H26" s="34"/>
      <c r="I26" s="261"/>
      <c r="J26" s="304" t="s">
        <v>53</v>
      </c>
      <c r="K26" s="305"/>
      <c r="L26" s="84"/>
      <c r="M26" s="278"/>
      <c r="N26" s="315"/>
      <c r="O26" s="316"/>
      <c r="P26" s="52"/>
      <c r="Q26" s="278"/>
      <c r="R26" s="256"/>
      <c r="S26" s="257"/>
      <c r="T26" s="32"/>
    </row>
    <row r="27" spans="1:20" ht="19.8">
      <c r="A27" s="261"/>
      <c r="B27" s="309" t="s">
        <v>173</v>
      </c>
      <c r="C27" s="309"/>
      <c r="D27" s="34">
        <v>6</v>
      </c>
      <c r="E27" s="261"/>
      <c r="F27" s="256"/>
      <c r="G27" s="257"/>
      <c r="H27" s="32"/>
      <c r="I27" s="261"/>
      <c r="J27" s="304"/>
      <c r="K27" s="305"/>
      <c r="L27" s="84"/>
      <c r="M27" s="278"/>
      <c r="N27" s="308"/>
      <c r="O27" s="309"/>
      <c r="P27" s="32"/>
      <c r="Q27" s="278"/>
      <c r="R27" s="256"/>
      <c r="S27" s="257"/>
      <c r="T27" s="32"/>
    </row>
    <row r="28" spans="1:20" ht="20.399999999999999" thickBot="1">
      <c r="A28" s="255"/>
      <c r="B28" s="345" t="s">
        <v>174</v>
      </c>
      <c r="C28" s="345"/>
      <c r="D28" s="41"/>
      <c r="E28" s="255"/>
      <c r="F28" s="344"/>
      <c r="G28" s="300"/>
      <c r="H28" s="36"/>
      <c r="I28" s="255"/>
      <c r="J28" s="291"/>
      <c r="K28" s="292"/>
      <c r="L28" s="92"/>
      <c r="M28" s="270"/>
      <c r="N28" s="310"/>
      <c r="O28" s="311"/>
      <c r="P28" s="98"/>
      <c r="Q28" s="270"/>
      <c r="R28" s="312"/>
      <c r="S28" s="274"/>
      <c r="T28" s="36"/>
    </row>
    <row r="29" spans="1:20" ht="19.8">
      <c r="F29" s="253"/>
      <c r="G29" s="253"/>
      <c r="H29" s="25"/>
      <c r="J29" s="253"/>
      <c r="K29" s="253"/>
      <c r="L29" s="25"/>
      <c r="Q29" s="28"/>
      <c r="R29" s="303"/>
      <c r="S29" s="303"/>
      <c r="T29" s="27"/>
    </row>
    <row r="30" spans="1:20" ht="19.8">
      <c r="J30" s="253"/>
      <c r="K30" s="253"/>
      <c r="L30" s="26"/>
      <c r="Q30" s="28"/>
      <c r="R30" s="28"/>
      <c r="S30" s="28"/>
      <c r="T30" s="28"/>
    </row>
    <row r="31" spans="1:20" ht="19.8">
      <c r="J31" s="253"/>
      <c r="K31" s="253"/>
      <c r="L31" s="26"/>
      <c r="Q31" s="28"/>
      <c r="R31" s="28"/>
      <c r="S31" s="28"/>
      <c r="T31" s="28"/>
    </row>
    <row r="32" spans="1:20" ht="19.8">
      <c r="J32" s="253"/>
      <c r="K32" s="253"/>
      <c r="L32" s="26"/>
    </row>
  </sheetData>
  <mergeCells count="166">
    <mergeCell ref="A24:A28"/>
    <mergeCell ref="E24:E28"/>
    <mergeCell ref="A20:A23"/>
    <mergeCell ref="A13:A19"/>
    <mergeCell ref="B15:C15"/>
    <mergeCell ref="B19:C19"/>
    <mergeCell ref="F20:G20"/>
    <mergeCell ref="F19:G19"/>
    <mergeCell ref="B22:C22"/>
    <mergeCell ref="B24:C24"/>
    <mergeCell ref="F27:G27"/>
    <mergeCell ref="B27:C27"/>
    <mergeCell ref="F28:G28"/>
    <mergeCell ref="B20:C20"/>
    <mergeCell ref="B28:C28"/>
    <mergeCell ref="F21:G21"/>
    <mergeCell ref="F22:G22"/>
    <mergeCell ref="B26:C26"/>
    <mergeCell ref="B25:C25"/>
    <mergeCell ref="F24:G24"/>
    <mergeCell ref="F25:G25"/>
    <mergeCell ref="F26:G26"/>
    <mergeCell ref="F15:G15"/>
    <mergeCell ref="F16:G16"/>
    <mergeCell ref="E10:E12"/>
    <mergeCell ref="E3:E9"/>
    <mergeCell ref="F1:G1"/>
    <mergeCell ref="F11:G11"/>
    <mergeCell ref="N13:O13"/>
    <mergeCell ref="N14:O14"/>
    <mergeCell ref="B13:C13"/>
    <mergeCell ref="B18:C18"/>
    <mergeCell ref="B17:C17"/>
    <mergeCell ref="F5:G5"/>
    <mergeCell ref="F7:G7"/>
    <mergeCell ref="B1:C1"/>
    <mergeCell ref="B4:C4"/>
    <mergeCell ref="B2:C2"/>
    <mergeCell ref="F2:G2"/>
    <mergeCell ref="B11:C11"/>
    <mergeCell ref="F13:G13"/>
    <mergeCell ref="F4:G4"/>
    <mergeCell ref="E13:E19"/>
    <mergeCell ref="J8:K8"/>
    <mergeCell ref="B14:C14"/>
    <mergeCell ref="N15:O15"/>
    <mergeCell ref="N16:O16"/>
    <mergeCell ref="N17:O17"/>
    <mergeCell ref="N24:O24"/>
    <mergeCell ref="N21:O21"/>
    <mergeCell ref="R23:S23"/>
    <mergeCell ref="A3:A4"/>
    <mergeCell ref="N12:O12"/>
    <mergeCell ref="F10:G10"/>
    <mergeCell ref="B3:C3"/>
    <mergeCell ref="F9:G9"/>
    <mergeCell ref="B12:C12"/>
    <mergeCell ref="B10:C10"/>
    <mergeCell ref="F8:G8"/>
    <mergeCell ref="B9:C9"/>
    <mergeCell ref="B8:C8"/>
    <mergeCell ref="F3:G3"/>
    <mergeCell ref="B6:C6"/>
    <mergeCell ref="B7:C7"/>
    <mergeCell ref="F6:G6"/>
    <mergeCell ref="A5:A12"/>
    <mergeCell ref="N6:O6"/>
    <mergeCell ref="N7:O7"/>
    <mergeCell ref="N8:O8"/>
    <mergeCell ref="N9:O9"/>
    <mergeCell ref="B5:C5"/>
    <mergeCell ref="F12:G12"/>
    <mergeCell ref="R29:S29"/>
    <mergeCell ref="J26:K26"/>
    <mergeCell ref="J27:K27"/>
    <mergeCell ref="B16:C16"/>
    <mergeCell ref="F14:G14"/>
    <mergeCell ref="B21:C21"/>
    <mergeCell ref="E20:E23"/>
    <mergeCell ref="N20:O20"/>
    <mergeCell ref="I24:I28"/>
    <mergeCell ref="R18:S18"/>
    <mergeCell ref="N18:O18"/>
    <mergeCell ref="N27:O27"/>
    <mergeCell ref="R27:S27"/>
    <mergeCell ref="M24:M28"/>
    <mergeCell ref="Q24:Q28"/>
    <mergeCell ref="R24:S24"/>
    <mergeCell ref="R26:S26"/>
    <mergeCell ref="N28:O28"/>
    <mergeCell ref="R28:S28"/>
    <mergeCell ref="N25:O25"/>
    <mergeCell ref="R25:S25"/>
    <mergeCell ref="M20:M23"/>
    <mergeCell ref="R20:S20"/>
    <mergeCell ref="N26:O26"/>
    <mergeCell ref="J1:K1"/>
    <mergeCell ref="J4:K4"/>
    <mergeCell ref="J30:K30"/>
    <mergeCell ref="J31:K31"/>
    <mergeCell ref="J32:K32"/>
    <mergeCell ref="J19:K19"/>
    <mergeCell ref="J20:K20"/>
    <mergeCell ref="J28:K28"/>
    <mergeCell ref="J24:K24"/>
    <mergeCell ref="J21:K21"/>
    <mergeCell ref="J16:K16"/>
    <mergeCell ref="J2:K2"/>
    <mergeCell ref="J10:K10"/>
    <mergeCell ref="R4:S4"/>
    <mergeCell ref="J5:K5"/>
    <mergeCell ref="J17:K17"/>
    <mergeCell ref="J15:K15"/>
    <mergeCell ref="J6:K6"/>
    <mergeCell ref="J7:K7"/>
    <mergeCell ref="Q20:Q23"/>
    <mergeCell ref="R21:S21"/>
    <mergeCell ref="R22:S22"/>
    <mergeCell ref="J11:K11"/>
    <mergeCell ref="N23:O23"/>
    <mergeCell ref="J12:K12"/>
    <mergeCell ref="Q13:Q19"/>
    <mergeCell ref="R17:S17"/>
    <mergeCell ref="R15:S15"/>
    <mergeCell ref="R16:S16"/>
    <mergeCell ref="R13:S13"/>
    <mergeCell ref="R19:S19"/>
    <mergeCell ref="M13:M19"/>
    <mergeCell ref="N3:O3"/>
    <mergeCell ref="Q3:Q4"/>
    <mergeCell ref="R3:S3"/>
    <mergeCell ref="N5:O5"/>
    <mergeCell ref="Q5:Q12"/>
    <mergeCell ref="N22:O22"/>
    <mergeCell ref="N4:O4"/>
    <mergeCell ref="R1:S1"/>
    <mergeCell ref="M3:M4"/>
    <mergeCell ref="M5:M12"/>
    <mergeCell ref="N11:O11"/>
    <mergeCell ref="R11:S11"/>
    <mergeCell ref="N2:O2"/>
    <mergeCell ref="N19:O19"/>
    <mergeCell ref="R5:S5"/>
    <mergeCell ref="R10:S10"/>
    <mergeCell ref="R12:S12"/>
    <mergeCell ref="R9:S9"/>
    <mergeCell ref="R8:S8"/>
    <mergeCell ref="R7:S7"/>
    <mergeCell ref="R14:S14"/>
    <mergeCell ref="R6:S6"/>
    <mergeCell ref="R2:S2"/>
    <mergeCell ref="N1:O1"/>
    <mergeCell ref="F17:G17"/>
    <mergeCell ref="F29:G29"/>
    <mergeCell ref="I3:I4"/>
    <mergeCell ref="J14:K14"/>
    <mergeCell ref="J13:K13"/>
    <mergeCell ref="J22:K22"/>
    <mergeCell ref="I5:I12"/>
    <mergeCell ref="J18:K18"/>
    <mergeCell ref="F18:G18"/>
    <mergeCell ref="I13:I19"/>
    <mergeCell ref="I20:I23"/>
    <mergeCell ref="J29:K29"/>
    <mergeCell ref="J3:K3"/>
    <mergeCell ref="J9:K9"/>
  </mergeCells>
  <phoneticPr fontId="20" type="noConversion"/>
  <pageMargins left="0.11811023622047245" right="0.11811023622047245" top="0.11811023622047245" bottom="0.11811023622047245" header="0.11811023622047245" footer="0.11811023622047245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opLeftCell="A13" workbookViewId="0">
      <selection activeCell="F19" sqref="F19:G19"/>
    </sheetView>
  </sheetViews>
  <sheetFormatPr defaultRowHeight="19.8"/>
  <cols>
    <col min="1" max="1" width="3.6640625" style="23" customWidth="1"/>
    <col min="2" max="3" width="6.109375" style="23" customWidth="1"/>
    <col min="4" max="4" width="5.33203125" style="23" customWidth="1"/>
    <col min="5" max="5" width="3.6640625" style="23" customWidth="1"/>
    <col min="6" max="7" width="6.109375" style="23" customWidth="1"/>
    <col min="8" max="8" width="5.33203125" style="23" customWidth="1"/>
    <col min="9" max="9" width="3.5546875" style="23" customWidth="1"/>
    <col min="10" max="11" width="6.109375" style="23" customWidth="1"/>
    <col min="12" max="12" width="5.33203125" style="23" customWidth="1"/>
    <col min="13" max="13" width="3.6640625" style="24" customWidth="1"/>
    <col min="14" max="15" width="6.109375" style="24" customWidth="1"/>
    <col min="16" max="16" width="5.33203125" style="24" customWidth="1"/>
    <col min="17" max="17" width="3.6640625" style="24" customWidth="1"/>
    <col min="18" max="19" width="6.109375" style="24" customWidth="1"/>
    <col min="20" max="20" width="5.33203125" style="24" customWidth="1"/>
  </cols>
  <sheetData>
    <row r="1" spans="1:20">
      <c r="A1" s="85"/>
      <c r="B1" s="296">
        <f>'0401'!R1+3</f>
        <v>45390</v>
      </c>
      <c r="C1" s="276"/>
      <c r="D1" s="85" t="s">
        <v>47</v>
      </c>
      <c r="E1" s="85"/>
      <c r="F1" s="296">
        <f>B1+1</f>
        <v>45391</v>
      </c>
      <c r="G1" s="276"/>
      <c r="H1" s="99" t="s">
        <v>26</v>
      </c>
      <c r="I1" s="85"/>
      <c r="J1" s="296">
        <f>F1+1</f>
        <v>45392</v>
      </c>
      <c r="K1" s="276"/>
      <c r="L1" s="99" t="s">
        <v>27</v>
      </c>
      <c r="M1" s="101"/>
      <c r="N1" s="348">
        <f>J1+1</f>
        <v>45393</v>
      </c>
      <c r="O1" s="295"/>
      <c r="P1" s="99" t="s">
        <v>158</v>
      </c>
      <c r="Q1" s="101"/>
      <c r="R1" s="348">
        <f>N1+1</f>
        <v>45394</v>
      </c>
      <c r="S1" s="295"/>
      <c r="T1" s="99" t="s">
        <v>159</v>
      </c>
    </row>
    <row r="2" spans="1:20" ht="20.399999999999999" thickBot="1">
      <c r="A2" s="87" t="s">
        <v>5</v>
      </c>
      <c r="B2" s="280" t="s">
        <v>6</v>
      </c>
      <c r="C2" s="280"/>
      <c r="D2" s="88" t="s">
        <v>7</v>
      </c>
      <c r="E2" s="87" t="s">
        <v>5</v>
      </c>
      <c r="F2" s="280" t="s">
        <v>6</v>
      </c>
      <c r="G2" s="280"/>
      <c r="H2" s="88" t="s">
        <v>7</v>
      </c>
      <c r="I2" s="104" t="s">
        <v>5</v>
      </c>
      <c r="J2" s="357" t="s">
        <v>6</v>
      </c>
      <c r="K2" s="357"/>
      <c r="L2" s="105" t="s">
        <v>7</v>
      </c>
      <c r="M2" s="106" t="s">
        <v>5</v>
      </c>
      <c r="N2" s="349" t="s">
        <v>6</v>
      </c>
      <c r="O2" s="349"/>
      <c r="P2" s="102" t="s">
        <v>7</v>
      </c>
      <c r="Q2" s="107" t="s">
        <v>5</v>
      </c>
      <c r="R2" s="286" t="s">
        <v>6</v>
      </c>
      <c r="S2" s="286"/>
      <c r="T2" s="103" t="s">
        <v>7</v>
      </c>
    </row>
    <row r="3" spans="1:20" ht="19.8" customHeight="1">
      <c r="A3" s="254" t="str">
        <f>'4月菜單 '!D10</f>
        <v>麥片飯</v>
      </c>
      <c r="B3" s="399" t="s">
        <v>62</v>
      </c>
      <c r="C3" s="400"/>
      <c r="D3" s="91">
        <v>15</v>
      </c>
      <c r="E3" s="254" t="str">
        <f>'4月菜單 '!D11</f>
        <v>小米有機米飯</v>
      </c>
      <c r="F3" s="398" t="s">
        <v>48</v>
      </c>
      <c r="G3" s="334"/>
      <c r="H3" s="31">
        <v>10</v>
      </c>
      <c r="I3" s="279" t="str">
        <f>'4月菜單 '!D12</f>
        <v>蕎麥飯</v>
      </c>
      <c r="J3" s="256" t="s">
        <v>132</v>
      </c>
      <c r="K3" s="257"/>
      <c r="L3" s="93">
        <v>12</v>
      </c>
      <c r="M3" s="352" t="str">
        <f>'4月菜單 '!D13</f>
        <v>特:臺式瓜仔肉飯</v>
      </c>
      <c r="N3" s="258" t="s">
        <v>28</v>
      </c>
      <c r="O3" s="259"/>
      <c r="P3" s="31">
        <v>25</v>
      </c>
      <c r="Q3" s="350" t="str">
        <f>'4月菜單 '!D14</f>
        <v>燕麥飯</v>
      </c>
      <c r="R3" s="260" t="s">
        <v>184</v>
      </c>
      <c r="S3" s="257"/>
      <c r="T3" s="32">
        <v>12</v>
      </c>
    </row>
    <row r="4" spans="1:20" ht="20.399999999999999" thickBot="1">
      <c r="A4" s="255"/>
      <c r="B4" s="291"/>
      <c r="C4" s="292"/>
      <c r="D4" s="92"/>
      <c r="E4" s="255"/>
      <c r="F4" s="312"/>
      <c r="G4" s="274"/>
      <c r="H4" s="41"/>
      <c r="I4" s="255"/>
      <c r="J4" s="312"/>
      <c r="K4" s="274"/>
      <c r="L4" s="92"/>
      <c r="M4" s="351"/>
      <c r="N4" s="260" t="s">
        <v>147</v>
      </c>
      <c r="O4" s="257"/>
      <c r="P4" s="34">
        <v>5</v>
      </c>
      <c r="Q4" s="351"/>
      <c r="R4" s="281"/>
      <c r="S4" s="282"/>
      <c r="T4" s="134"/>
    </row>
    <row r="5" spans="1:20" ht="21" customHeight="1">
      <c r="A5" s="261" t="str">
        <f>'4月菜單 '!E10</f>
        <v>海結麵輪滷肉</v>
      </c>
      <c r="B5" s="346" t="s">
        <v>42</v>
      </c>
      <c r="C5" s="259"/>
      <c r="D5" s="49">
        <v>65</v>
      </c>
      <c r="E5" s="254" t="str">
        <f>'4月菜單 '!E11</f>
        <v>砂鍋魚丁</v>
      </c>
      <c r="F5" s="336" t="s">
        <v>156</v>
      </c>
      <c r="G5" s="337"/>
      <c r="H5" s="50">
        <v>85</v>
      </c>
      <c r="I5" s="269" t="str">
        <f>'4月菜單 '!E12</f>
        <v>黑胡椒豬柳</v>
      </c>
      <c r="J5" s="358" t="s">
        <v>128</v>
      </c>
      <c r="K5" s="359"/>
      <c r="L5" s="138">
        <v>65</v>
      </c>
      <c r="M5" s="351"/>
      <c r="N5" s="260" t="s">
        <v>148</v>
      </c>
      <c r="O5" s="257"/>
      <c r="P5" s="34"/>
      <c r="Q5" s="352" t="str">
        <f>'4月菜單 '!E14</f>
        <v>雙薯燒肉</v>
      </c>
      <c r="R5" s="368" t="s">
        <v>284</v>
      </c>
      <c r="S5" s="369"/>
      <c r="T5" s="220">
        <v>65</v>
      </c>
    </row>
    <row r="6" spans="1:20">
      <c r="A6" s="261"/>
      <c r="B6" s="347" t="s">
        <v>185</v>
      </c>
      <c r="C6" s="257"/>
      <c r="D6" s="34">
        <v>50</v>
      </c>
      <c r="E6" s="261"/>
      <c r="F6" s="339" t="s">
        <v>33</v>
      </c>
      <c r="G6" s="288"/>
      <c r="H6" s="66">
        <v>20</v>
      </c>
      <c r="I6" s="278"/>
      <c r="J6" s="339" t="s">
        <v>232</v>
      </c>
      <c r="K6" s="288"/>
      <c r="L6" s="66">
        <v>25</v>
      </c>
      <c r="M6" s="351"/>
      <c r="N6" s="256"/>
      <c r="O6" s="257"/>
      <c r="P6" s="34"/>
      <c r="Q6" s="351"/>
      <c r="R6" s="266" t="s">
        <v>139</v>
      </c>
      <c r="S6" s="267"/>
      <c r="T6" s="93">
        <v>15</v>
      </c>
    </row>
    <row r="7" spans="1:20" ht="19.8" customHeight="1">
      <c r="A7" s="261"/>
      <c r="B7" s="347" t="s">
        <v>167</v>
      </c>
      <c r="C7" s="257"/>
      <c r="D7" s="34">
        <v>15</v>
      </c>
      <c r="E7" s="261"/>
      <c r="F7" s="339" t="s">
        <v>91</v>
      </c>
      <c r="G7" s="288"/>
      <c r="H7" s="66">
        <v>3</v>
      </c>
      <c r="I7" s="278"/>
      <c r="J7" s="339" t="s">
        <v>129</v>
      </c>
      <c r="K7" s="288"/>
      <c r="L7" s="66">
        <v>10</v>
      </c>
      <c r="M7" s="351"/>
      <c r="N7" s="256"/>
      <c r="O7" s="257"/>
      <c r="P7" s="34"/>
      <c r="Q7" s="351"/>
      <c r="R7" s="266" t="s">
        <v>137</v>
      </c>
      <c r="S7" s="267"/>
      <c r="T7" s="93">
        <v>15</v>
      </c>
    </row>
    <row r="8" spans="1:20">
      <c r="A8" s="261"/>
      <c r="B8" s="347" t="s">
        <v>265</v>
      </c>
      <c r="C8" s="257"/>
      <c r="D8" s="34">
        <v>8</v>
      </c>
      <c r="E8" s="261"/>
      <c r="F8" s="339" t="s">
        <v>157</v>
      </c>
      <c r="G8" s="288"/>
      <c r="H8" s="66">
        <v>3</v>
      </c>
      <c r="I8" s="362"/>
      <c r="J8" s="339" t="s">
        <v>130</v>
      </c>
      <c r="K8" s="288"/>
      <c r="L8" s="66">
        <v>5</v>
      </c>
      <c r="M8" s="351"/>
      <c r="N8" s="262"/>
      <c r="O8" s="263"/>
      <c r="P8" s="34"/>
      <c r="Q8" s="351"/>
      <c r="R8" s="266" t="s">
        <v>138</v>
      </c>
      <c r="S8" s="267"/>
      <c r="T8" s="93">
        <v>5</v>
      </c>
    </row>
    <row r="9" spans="1:20" ht="20.399999999999999" thickBot="1">
      <c r="A9" s="261"/>
      <c r="B9" s="347" t="s">
        <v>100</v>
      </c>
      <c r="C9" s="257"/>
      <c r="D9" s="34">
        <v>5</v>
      </c>
      <c r="E9" s="261"/>
      <c r="F9" s="396" t="s">
        <v>37</v>
      </c>
      <c r="G9" s="397"/>
      <c r="H9" s="221">
        <v>5</v>
      </c>
      <c r="I9" s="362"/>
      <c r="J9" s="354" t="s">
        <v>131</v>
      </c>
      <c r="K9" s="324"/>
      <c r="L9" s="56"/>
      <c r="M9" s="353"/>
      <c r="N9" s="312"/>
      <c r="O9" s="274"/>
      <c r="P9" s="41"/>
      <c r="Q9" s="351"/>
      <c r="R9" s="335" t="s">
        <v>123</v>
      </c>
      <c r="S9" s="267"/>
      <c r="T9" s="34">
        <v>50</v>
      </c>
    </row>
    <row r="10" spans="1:20" ht="17.399999999999999" customHeight="1">
      <c r="A10" s="261"/>
      <c r="B10" s="256"/>
      <c r="C10" s="257"/>
      <c r="D10" s="32"/>
      <c r="E10" s="261"/>
      <c r="F10" s="354" t="s">
        <v>261</v>
      </c>
      <c r="G10" s="324"/>
      <c r="H10" s="56"/>
      <c r="I10" s="362"/>
      <c r="J10" s="260" t="s">
        <v>295</v>
      </c>
      <c r="K10" s="257"/>
      <c r="L10" s="30">
        <v>50</v>
      </c>
      <c r="M10" s="351" t="str">
        <f>'4月菜單 '!E13</f>
        <v>香滷雞腿*1</v>
      </c>
      <c r="N10" s="366" t="s">
        <v>149</v>
      </c>
      <c r="O10" s="367"/>
      <c r="P10" s="43"/>
      <c r="Q10" s="351"/>
      <c r="R10" s="266"/>
      <c r="S10" s="267"/>
      <c r="T10" s="93"/>
    </row>
    <row r="11" spans="1:20">
      <c r="A11" s="261"/>
      <c r="B11" s="260"/>
      <c r="C11" s="257"/>
      <c r="D11" s="33"/>
      <c r="E11" s="261"/>
      <c r="F11" s="354"/>
      <c r="G11" s="324"/>
      <c r="H11" s="56"/>
      <c r="I11" s="362"/>
      <c r="J11" s="262"/>
      <c r="K11" s="263"/>
      <c r="L11" s="93"/>
      <c r="M11" s="351"/>
      <c r="N11" s="355" t="s">
        <v>150</v>
      </c>
      <c r="O11" s="356"/>
      <c r="P11" s="34"/>
      <c r="Q11" s="351"/>
      <c r="R11" s="266"/>
      <c r="S11" s="267"/>
      <c r="T11" s="93"/>
    </row>
    <row r="12" spans="1:20" ht="20.399999999999999" thickBot="1">
      <c r="A12" s="261"/>
      <c r="B12" s="386"/>
      <c r="C12" s="387"/>
      <c r="D12" s="61"/>
      <c r="E12" s="255"/>
      <c r="F12" s="139"/>
      <c r="G12" s="140"/>
      <c r="H12" s="41"/>
      <c r="I12" s="363"/>
      <c r="J12" s="291"/>
      <c r="K12" s="292"/>
      <c r="L12" s="92"/>
      <c r="M12" s="353"/>
      <c r="N12" s="79"/>
      <c r="O12" s="78"/>
      <c r="P12" s="41"/>
      <c r="Q12" s="353"/>
      <c r="R12" s="291"/>
      <c r="S12" s="292"/>
      <c r="T12" s="92"/>
    </row>
    <row r="13" spans="1:20" ht="19.8" customHeight="1">
      <c r="A13" s="388" t="str">
        <f>'4月菜單 '!F10</f>
        <v>椒鹽有機杏鮑菇</v>
      </c>
      <c r="B13" s="392" t="s">
        <v>385</v>
      </c>
      <c r="C13" s="393"/>
      <c r="D13" s="222">
        <v>40</v>
      </c>
      <c r="E13" s="277" t="str">
        <f>'4月菜單 '!F11</f>
        <v>玉米洋芋肉末</v>
      </c>
      <c r="F13" s="251" t="s">
        <v>316</v>
      </c>
      <c r="G13" s="252"/>
      <c r="H13" s="176">
        <v>35</v>
      </c>
      <c r="I13" s="254" t="str">
        <f>'4月菜單 '!F12</f>
        <v>紹子豆腐</v>
      </c>
      <c r="J13" s="258" t="s">
        <v>124</v>
      </c>
      <c r="K13" s="259"/>
      <c r="L13" s="49">
        <v>60</v>
      </c>
      <c r="M13" s="352" t="str">
        <f>'4月菜單 '!F13</f>
        <v>蛋酥白菜滷</v>
      </c>
      <c r="N13" s="256" t="s">
        <v>110</v>
      </c>
      <c r="O13" s="257"/>
      <c r="P13" s="33">
        <v>70</v>
      </c>
      <c r="Q13" s="352" t="str">
        <f>'4月菜單 '!F14</f>
        <v>魷魚花椰</v>
      </c>
      <c r="R13" s="259" t="s">
        <v>122</v>
      </c>
      <c r="S13" s="343"/>
      <c r="T13" s="49">
        <v>70</v>
      </c>
    </row>
    <row r="14" spans="1:20">
      <c r="A14" s="389"/>
      <c r="B14" s="394" t="s">
        <v>388</v>
      </c>
      <c r="C14" s="395"/>
      <c r="D14" s="223">
        <v>20</v>
      </c>
      <c r="E14" s="278"/>
      <c r="F14" s="251" t="s">
        <v>319</v>
      </c>
      <c r="G14" s="252"/>
      <c r="H14" s="176">
        <v>20</v>
      </c>
      <c r="I14" s="261"/>
      <c r="J14" s="256" t="s">
        <v>125</v>
      </c>
      <c r="K14" s="257"/>
      <c r="L14" s="34">
        <v>5</v>
      </c>
      <c r="M14" s="351"/>
      <c r="N14" s="256" t="s">
        <v>182</v>
      </c>
      <c r="O14" s="257"/>
      <c r="P14" s="33">
        <v>8</v>
      </c>
      <c r="Q14" s="351"/>
      <c r="R14" s="257" t="s">
        <v>300</v>
      </c>
      <c r="S14" s="309"/>
      <c r="T14" s="34">
        <v>8</v>
      </c>
    </row>
    <row r="15" spans="1:20">
      <c r="A15" s="389"/>
      <c r="B15" s="394" t="s">
        <v>387</v>
      </c>
      <c r="C15" s="395"/>
      <c r="D15" s="223">
        <v>25</v>
      </c>
      <c r="E15" s="278"/>
      <c r="F15" s="251" t="s">
        <v>317</v>
      </c>
      <c r="G15" s="252"/>
      <c r="H15" s="176">
        <v>5</v>
      </c>
      <c r="I15" s="261"/>
      <c r="J15" s="256" t="s">
        <v>126</v>
      </c>
      <c r="K15" s="257"/>
      <c r="L15" s="34">
        <v>5</v>
      </c>
      <c r="M15" s="351"/>
      <c r="N15" s="256" t="s">
        <v>38</v>
      </c>
      <c r="O15" s="257"/>
      <c r="P15" s="33">
        <v>5</v>
      </c>
      <c r="Q15" s="351"/>
      <c r="R15" s="257" t="s">
        <v>35</v>
      </c>
      <c r="S15" s="309"/>
      <c r="T15" s="34">
        <v>5</v>
      </c>
    </row>
    <row r="16" spans="1:20">
      <c r="A16" s="389"/>
      <c r="B16" s="394"/>
      <c r="C16" s="395"/>
      <c r="D16" s="223"/>
      <c r="E16" s="278"/>
      <c r="F16" s="290" t="s">
        <v>318</v>
      </c>
      <c r="G16" s="252"/>
      <c r="H16" s="196">
        <v>15</v>
      </c>
      <c r="I16" s="261"/>
      <c r="J16" s="256" t="s">
        <v>127</v>
      </c>
      <c r="K16" s="257"/>
      <c r="L16" s="34">
        <v>7</v>
      </c>
      <c r="M16" s="351"/>
      <c r="N16" s="256" t="s">
        <v>37</v>
      </c>
      <c r="O16" s="257"/>
      <c r="P16" s="34">
        <v>5</v>
      </c>
      <c r="Q16" s="351"/>
      <c r="R16" s="257" t="s">
        <v>101</v>
      </c>
      <c r="S16" s="309"/>
      <c r="T16" s="34">
        <v>3</v>
      </c>
    </row>
    <row r="17" spans="1:20">
      <c r="A17" s="389"/>
      <c r="B17" s="394"/>
      <c r="C17" s="395"/>
      <c r="D17" s="223"/>
      <c r="E17" s="278"/>
      <c r="F17" s="290" t="s">
        <v>225</v>
      </c>
      <c r="G17" s="252"/>
      <c r="H17" s="195">
        <v>5</v>
      </c>
      <c r="I17" s="261"/>
      <c r="J17" s="256" t="s">
        <v>40</v>
      </c>
      <c r="K17" s="257"/>
      <c r="L17" s="32">
        <v>3</v>
      </c>
      <c r="M17" s="351"/>
      <c r="N17" s="256" t="s">
        <v>58</v>
      </c>
      <c r="O17" s="257"/>
      <c r="P17" s="34" t="s">
        <v>226</v>
      </c>
      <c r="Q17" s="351"/>
      <c r="R17" s="257"/>
      <c r="S17" s="309"/>
      <c r="T17" s="34"/>
    </row>
    <row r="18" spans="1:20">
      <c r="A18" s="390"/>
      <c r="B18" s="405"/>
      <c r="C18" s="406"/>
      <c r="D18" s="224"/>
      <c r="E18" s="279"/>
      <c r="F18" s="283" t="s">
        <v>403</v>
      </c>
      <c r="G18" s="284"/>
      <c r="H18" s="63"/>
      <c r="I18" s="261"/>
      <c r="J18" s="256"/>
      <c r="K18" s="257"/>
      <c r="L18" s="34"/>
      <c r="M18" s="351"/>
      <c r="N18" s="256"/>
      <c r="O18" s="257"/>
      <c r="P18" s="34"/>
      <c r="Q18" s="351"/>
      <c r="R18" s="370"/>
      <c r="S18" s="371"/>
      <c r="T18" s="34"/>
    </row>
    <row r="19" spans="1:20" ht="20.399999999999999" customHeight="1" thickBot="1">
      <c r="A19" s="391"/>
      <c r="B19" s="401"/>
      <c r="C19" s="402"/>
      <c r="D19" s="225"/>
      <c r="E19" s="270"/>
      <c r="F19" s="273"/>
      <c r="G19" s="274"/>
      <c r="H19" s="41"/>
      <c r="I19" s="255"/>
      <c r="J19" s="364"/>
      <c r="K19" s="300"/>
      <c r="L19" s="48"/>
      <c r="M19" s="353"/>
      <c r="N19" s="342"/>
      <c r="O19" s="284"/>
      <c r="P19" s="46"/>
      <c r="Q19" s="353"/>
      <c r="R19" s="299"/>
      <c r="S19" s="300"/>
      <c r="T19" s="48"/>
    </row>
    <row r="20" spans="1:20" ht="19.2" customHeight="1">
      <c r="A20" s="269" t="str">
        <f>'4月菜單 '!G10</f>
        <v>有機小松菜</v>
      </c>
      <c r="B20" s="268" t="str">
        <f>A20</f>
        <v>有機小松菜</v>
      </c>
      <c r="C20" s="259"/>
      <c r="D20" s="29">
        <v>82</v>
      </c>
      <c r="E20" s="269" t="str">
        <f>'4月菜單 '!G11</f>
        <v>有機小白菜</v>
      </c>
      <c r="F20" s="268" t="str">
        <f>E20</f>
        <v>有機小白菜</v>
      </c>
      <c r="G20" s="259"/>
      <c r="H20" s="49">
        <v>82</v>
      </c>
      <c r="I20" s="254" t="str">
        <f>'4月菜單 '!G12</f>
        <v>莪白菜</v>
      </c>
      <c r="J20" s="268" t="str">
        <f>I20</f>
        <v>莪白菜</v>
      </c>
      <c r="K20" s="259"/>
      <c r="L20" s="49">
        <v>84</v>
      </c>
      <c r="M20" s="351" t="str">
        <f>'4月菜單 '!G13</f>
        <v>有機高麗菜</v>
      </c>
      <c r="N20" s="268" t="str">
        <f>M20</f>
        <v>有機高麗菜</v>
      </c>
      <c r="O20" s="259"/>
      <c r="P20" s="49">
        <v>82</v>
      </c>
      <c r="Q20" s="351" t="str">
        <f>'4月菜單 '!G14</f>
        <v>油菜</v>
      </c>
      <c r="R20" s="268" t="str">
        <f>Q20</f>
        <v>油菜</v>
      </c>
      <c r="S20" s="259"/>
      <c r="T20" s="49">
        <v>84</v>
      </c>
    </row>
    <row r="21" spans="1:20">
      <c r="A21" s="278"/>
      <c r="B21" s="260"/>
      <c r="C21" s="257"/>
      <c r="D21" s="30"/>
      <c r="E21" s="278"/>
      <c r="F21" s="260"/>
      <c r="G21" s="257"/>
      <c r="H21" s="34"/>
      <c r="I21" s="261"/>
      <c r="J21" s="260"/>
      <c r="K21" s="257"/>
      <c r="L21" s="34"/>
      <c r="M21" s="351"/>
      <c r="N21" s="260"/>
      <c r="O21" s="257"/>
      <c r="P21" s="34"/>
      <c r="Q21" s="351"/>
      <c r="R21" s="260"/>
      <c r="S21" s="257"/>
      <c r="T21" s="34"/>
    </row>
    <row r="22" spans="1:20">
      <c r="A22" s="278"/>
      <c r="B22" s="260" t="s">
        <v>29</v>
      </c>
      <c r="C22" s="257"/>
      <c r="D22" s="30"/>
      <c r="E22" s="278"/>
      <c r="F22" s="260" t="s">
        <v>29</v>
      </c>
      <c r="G22" s="257"/>
      <c r="H22" s="34"/>
      <c r="I22" s="261"/>
      <c r="J22" s="260" t="s">
        <v>29</v>
      </c>
      <c r="K22" s="257"/>
      <c r="L22" s="34"/>
      <c r="M22" s="351"/>
      <c r="N22" s="260" t="s">
        <v>29</v>
      </c>
      <c r="O22" s="257"/>
      <c r="P22" s="34"/>
      <c r="Q22" s="351"/>
      <c r="R22" s="260" t="s">
        <v>29</v>
      </c>
      <c r="S22" s="257"/>
      <c r="T22" s="34"/>
    </row>
    <row r="23" spans="1:20" ht="20.399999999999999" customHeight="1" thickBot="1">
      <c r="A23" s="270"/>
      <c r="B23" s="273" t="s">
        <v>30</v>
      </c>
      <c r="C23" s="274"/>
      <c r="D23" s="37"/>
      <c r="E23" s="270"/>
      <c r="F23" s="273" t="s">
        <v>30</v>
      </c>
      <c r="G23" s="274"/>
      <c r="H23" s="41"/>
      <c r="I23" s="255"/>
      <c r="J23" s="273" t="s">
        <v>30</v>
      </c>
      <c r="K23" s="274"/>
      <c r="L23" s="41"/>
      <c r="M23" s="351"/>
      <c r="N23" s="273" t="s">
        <v>30</v>
      </c>
      <c r="O23" s="274"/>
      <c r="P23" s="41"/>
      <c r="Q23" s="351"/>
      <c r="R23" s="273" t="s">
        <v>30</v>
      </c>
      <c r="S23" s="274"/>
      <c r="T23" s="41"/>
    </row>
    <row r="24" spans="1:20" ht="20.399999999999999" customHeight="1">
      <c r="A24" s="269" t="str">
        <f>'4月菜單 '!H10</f>
        <v>味噌蘿蔔湯</v>
      </c>
      <c r="B24" s="407" t="s">
        <v>154</v>
      </c>
      <c r="C24" s="408"/>
      <c r="D24" s="49">
        <v>22</v>
      </c>
      <c r="E24" s="269" t="str">
        <f>'4月菜單 '!H11</f>
        <v>紫菜蛋花湯</v>
      </c>
      <c r="F24" s="258" t="s">
        <v>203</v>
      </c>
      <c r="G24" s="259"/>
      <c r="H24" s="49"/>
      <c r="I24" s="254" t="str">
        <f>'4月菜單 '!H12</f>
        <v>結頭菜雞骨湯</v>
      </c>
      <c r="J24" s="384" t="s">
        <v>264</v>
      </c>
      <c r="K24" s="385"/>
      <c r="L24" s="31">
        <v>25</v>
      </c>
      <c r="M24" s="352" t="str">
        <f>'4月菜單 '!H13</f>
        <v>肉羹湯</v>
      </c>
      <c r="N24" s="382" t="s">
        <v>306</v>
      </c>
      <c r="O24" s="379">
        <v>16</v>
      </c>
      <c r="P24" s="192">
        <v>10</v>
      </c>
      <c r="Q24" s="352" t="str">
        <f>'4月菜單 '!H14</f>
        <v>柴魚黃瓜湯</v>
      </c>
      <c r="R24" s="268" t="s">
        <v>282</v>
      </c>
      <c r="S24" s="259"/>
      <c r="T24" s="49">
        <v>27</v>
      </c>
    </row>
    <row r="25" spans="1:20">
      <c r="A25" s="278"/>
      <c r="B25" s="409" t="s">
        <v>155</v>
      </c>
      <c r="C25" s="332"/>
      <c r="D25" s="34"/>
      <c r="E25" s="278"/>
      <c r="F25" s="256" t="s">
        <v>152</v>
      </c>
      <c r="G25" s="257"/>
      <c r="H25" s="34" t="s">
        <v>263</v>
      </c>
      <c r="I25" s="261"/>
      <c r="J25" s="383" t="s">
        <v>38</v>
      </c>
      <c r="K25" s="375"/>
      <c r="L25" s="32">
        <v>3</v>
      </c>
      <c r="M25" s="351"/>
      <c r="N25" s="378" t="s">
        <v>307</v>
      </c>
      <c r="O25" s="379"/>
      <c r="P25" s="193">
        <v>7</v>
      </c>
      <c r="Q25" s="351"/>
      <c r="R25" s="260" t="s">
        <v>38</v>
      </c>
      <c r="S25" s="257"/>
      <c r="T25" s="34">
        <v>3</v>
      </c>
    </row>
    <row r="26" spans="1:20">
      <c r="A26" s="278"/>
      <c r="B26" s="403" t="s">
        <v>53</v>
      </c>
      <c r="C26" s="332"/>
      <c r="D26" s="189"/>
      <c r="E26" s="278"/>
      <c r="F26" s="181" t="s">
        <v>50</v>
      </c>
      <c r="G26" s="182"/>
      <c r="H26" s="34">
        <v>2</v>
      </c>
      <c r="I26" s="261"/>
      <c r="J26" s="256" t="s">
        <v>310</v>
      </c>
      <c r="K26" s="257"/>
      <c r="L26" s="190"/>
      <c r="M26" s="351"/>
      <c r="N26" s="360" t="s">
        <v>308</v>
      </c>
      <c r="O26" s="361"/>
      <c r="P26" s="194">
        <v>5</v>
      </c>
      <c r="Q26" s="351"/>
      <c r="R26" s="256" t="s">
        <v>224</v>
      </c>
      <c r="S26" s="257"/>
      <c r="T26" s="34"/>
    </row>
    <row r="27" spans="1:20">
      <c r="A27" s="278"/>
      <c r="B27" s="409"/>
      <c r="C27" s="332"/>
      <c r="D27" s="34"/>
      <c r="E27" s="278"/>
      <c r="F27" s="256" t="s">
        <v>120</v>
      </c>
      <c r="G27" s="257"/>
      <c r="H27" s="34">
        <v>15</v>
      </c>
      <c r="I27" s="261"/>
      <c r="J27" s="383"/>
      <c r="K27" s="375"/>
      <c r="L27" s="32"/>
      <c r="M27" s="351"/>
      <c r="N27" s="380" t="s">
        <v>312</v>
      </c>
      <c r="O27" s="381"/>
      <c r="P27" s="194">
        <v>5</v>
      </c>
      <c r="Q27" s="351"/>
      <c r="R27" s="374" t="s">
        <v>53</v>
      </c>
      <c r="S27" s="375"/>
      <c r="T27" s="141"/>
    </row>
    <row r="28" spans="1:20" ht="20.399999999999999" thickBot="1">
      <c r="A28" s="278"/>
      <c r="B28" s="403"/>
      <c r="C28" s="332"/>
      <c r="D28" s="34"/>
      <c r="E28" s="278"/>
      <c r="F28" s="299" t="s">
        <v>53</v>
      </c>
      <c r="G28" s="300"/>
      <c r="H28" s="48"/>
      <c r="I28" s="261"/>
      <c r="J28" s="262"/>
      <c r="K28" s="263"/>
      <c r="L28" s="67"/>
      <c r="M28" s="351"/>
      <c r="N28" s="376" t="s">
        <v>144</v>
      </c>
      <c r="O28" s="377"/>
      <c r="P28" s="178"/>
      <c r="Q28" s="351"/>
      <c r="R28" s="374"/>
      <c r="S28" s="375"/>
      <c r="T28" s="131"/>
    </row>
    <row r="29" spans="1:20" ht="20.399999999999999" thickBot="1">
      <c r="A29" s="270"/>
      <c r="B29" s="291"/>
      <c r="C29" s="404"/>
      <c r="D29" s="36"/>
      <c r="E29" s="270"/>
      <c r="F29" s="299"/>
      <c r="G29" s="300"/>
      <c r="H29" s="48"/>
      <c r="I29" s="255"/>
      <c r="J29" s="364"/>
      <c r="K29" s="365"/>
      <c r="L29" s="36"/>
      <c r="M29" s="353"/>
      <c r="N29" s="376" t="s">
        <v>309</v>
      </c>
      <c r="O29" s="377"/>
      <c r="P29" s="178"/>
      <c r="Q29" s="353"/>
      <c r="R29" s="372"/>
      <c r="S29" s="373"/>
      <c r="T29" s="36"/>
    </row>
    <row r="30" spans="1:20">
      <c r="A30" s="28"/>
      <c r="B30" s="303"/>
      <c r="C30" s="303"/>
      <c r="D30" s="27"/>
      <c r="E30" s="28"/>
      <c r="F30" s="28"/>
    </row>
    <row r="31" spans="1:20">
      <c r="A31" s="28"/>
      <c r="B31" s="303"/>
      <c r="C31" s="303"/>
      <c r="D31" s="27"/>
      <c r="E31" s="28"/>
      <c r="F31" s="28"/>
    </row>
    <row r="32" spans="1:20">
      <c r="A32" s="28"/>
      <c r="B32" s="303"/>
      <c r="C32" s="303"/>
      <c r="D32" s="27"/>
      <c r="E32" s="28"/>
      <c r="F32" s="28"/>
    </row>
    <row r="33" spans="2:6">
      <c r="B33" s="303"/>
      <c r="C33" s="303"/>
      <c r="D33" s="27"/>
      <c r="E33" s="28"/>
      <c r="F33" s="28"/>
    </row>
    <row r="34" spans="2:6">
      <c r="B34" s="303"/>
      <c r="C34" s="303"/>
      <c r="D34" s="27"/>
      <c r="E34" s="28"/>
      <c r="F34" s="28"/>
    </row>
    <row r="35" spans="2:6">
      <c r="B35" s="303"/>
      <c r="C35" s="303"/>
      <c r="D35" s="27"/>
      <c r="E35" s="28"/>
      <c r="F35" s="28"/>
    </row>
    <row r="36" spans="2:6">
      <c r="B36" s="28"/>
      <c r="C36" s="28"/>
      <c r="D36" s="28"/>
      <c r="E36" s="28"/>
      <c r="F36" s="28"/>
    </row>
  </sheetData>
  <mergeCells count="173">
    <mergeCell ref="E20:E23"/>
    <mergeCell ref="F20:G20"/>
    <mergeCell ref="B22:C22"/>
    <mergeCell ref="B18:C18"/>
    <mergeCell ref="F23:G23"/>
    <mergeCell ref="B21:C21"/>
    <mergeCell ref="F21:G21"/>
    <mergeCell ref="B20:C20"/>
    <mergeCell ref="A24:A29"/>
    <mergeCell ref="A20:A23"/>
    <mergeCell ref="B24:C24"/>
    <mergeCell ref="B25:C25"/>
    <mergeCell ref="B27:C27"/>
    <mergeCell ref="B23:C23"/>
    <mergeCell ref="F22:G22"/>
    <mergeCell ref="B34:C34"/>
    <mergeCell ref="B35:C35"/>
    <mergeCell ref="F27:G27"/>
    <mergeCell ref="B28:C28"/>
    <mergeCell ref="E24:E29"/>
    <mergeCell ref="B29:C29"/>
    <mergeCell ref="F29:G29"/>
    <mergeCell ref="F28:G28"/>
    <mergeCell ref="F25:G25"/>
    <mergeCell ref="F24:G24"/>
    <mergeCell ref="B30:C30"/>
    <mergeCell ref="B31:C31"/>
    <mergeCell ref="B32:C32"/>
    <mergeCell ref="B33:C33"/>
    <mergeCell ref="B26:C26"/>
    <mergeCell ref="F15:G15"/>
    <mergeCell ref="F11:G11"/>
    <mergeCell ref="F17:G17"/>
    <mergeCell ref="F16:G16"/>
    <mergeCell ref="F19:G19"/>
    <mergeCell ref="E13:E19"/>
    <mergeCell ref="B1:C1"/>
    <mergeCell ref="F1:G1"/>
    <mergeCell ref="F6:G6"/>
    <mergeCell ref="F5:G5"/>
    <mergeCell ref="B6:C6"/>
    <mergeCell ref="B2:C2"/>
    <mergeCell ref="F2:G2"/>
    <mergeCell ref="F3:G3"/>
    <mergeCell ref="F4:G4"/>
    <mergeCell ref="B3:C3"/>
    <mergeCell ref="B4:C4"/>
    <mergeCell ref="B16:C16"/>
    <mergeCell ref="E3:E4"/>
    <mergeCell ref="B8:C8"/>
    <mergeCell ref="E5:E12"/>
    <mergeCell ref="B15:C15"/>
    <mergeCell ref="B17:C17"/>
    <mergeCell ref="B19:C19"/>
    <mergeCell ref="J27:K27"/>
    <mergeCell ref="J24:K24"/>
    <mergeCell ref="J25:K25"/>
    <mergeCell ref="J18:K18"/>
    <mergeCell ref="J23:K23"/>
    <mergeCell ref="J21:K21"/>
    <mergeCell ref="A3:A4"/>
    <mergeCell ref="B10:C10"/>
    <mergeCell ref="F18:G18"/>
    <mergeCell ref="F10:G10"/>
    <mergeCell ref="B11:C11"/>
    <mergeCell ref="B12:C12"/>
    <mergeCell ref="A13:A19"/>
    <mergeCell ref="B13:C13"/>
    <mergeCell ref="B14:C14"/>
    <mergeCell ref="B9:C9"/>
    <mergeCell ref="F9:G9"/>
    <mergeCell ref="B5:C5"/>
    <mergeCell ref="F8:G8"/>
    <mergeCell ref="B7:C7"/>
    <mergeCell ref="F7:G7"/>
    <mergeCell ref="A5:A12"/>
    <mergeCell ref="F14:G14"/>
    <mergeCell ref="F13:G13"/>
    <mergeCell ref="R29:S29"/>
    <mergeCell ref="R25:S25"/>
    <mergeCell ref="R28:S28"/>
    <mergeCell ref="R27:S27"/>
    <mergeCell ref="N23:O23"/>
    <mergeCell ref="N29:O29"/>
    <mergeCell ref="N25:O25"/>
    <mergeCell ref="N27:O27"/>
    <mergeCell ref="N28:O28"/>
    <mergeCell ref="N24:O24"/>
    <mergeCell ref="Q24:Q29"/>
    <mergeCell ref="R26:S26"/>
    <mergeCell ref="R13:S13"/>
    <mergeCell ref="N17:O17"/>
    <mergeCell ref="R20:S20"/>
    <mergeCell ref="R19:S19"/>
    <mergeCell ref="N22:O22"/>
    <mergeCell ref="N19:O19"/>
    <mergeCell ref="N18:O18"/>
    <mergeCell ref="R24:S24"/>
    <mergeCell ref="R23:S23"/>
    <mergeCell ref="R22:S22"/>
    <mergeCell ref="R21:S21"/>
    <mergeCell ref="R17:S17"/>
    <mergeCell ref="N15:O15"/>
    <mergeCell ref="N16:O16"/>
    <mergeCell ref="N14:O14"/>
    <mergeCell ref="R15:S15"/>
    <mergeCell ref="R14:S14"/>
    <mergeCell ref="R18:S18"/>
    <mergeCell ref="N20:O20"/>
    <mergeCell ref="N21:O21"/>
    <mergeCell ref="R16:S16"/>
    <mergeCell ref="Q20:Q23"/>
    <mergeCell ref="Q13:Q19"/>
    <mergeCell ref="R7:S7"/>
    <mergeCell ref="R8:S8"/>
    <mergeCell ref="N8:O8"/>
    <mergeCell ref="N6:O6"/>
    <mergeCell ref="N10:O10"/>
    <mergeCell ref="R10:S10"/>
    <mergeCell ref="N5:O5"/>
    <mergeCell ref="R11:S11"/>
    <mergeCell ref="N9:O9"/>
    <mergeCell ref="R9:S9"/>
    <mergeCell ref="R5:S5"/>
    <mergeCell ref="R6:S6"/>
    <mergeCell ref="J11:K11"/>
    <mergeCell ref="N26:O26"/>
    <mergeCell ref="I5:I12"/>
    <mergeCell ref="I3:I4"/>
    <mergeCell ref="N3:O3"/>
    <mergeCell ref="N4:O4"/>
    <mergeCell ref="J17:K17"/>
    <mergeCell ref="J19:K19"/>
    <mergeCell ref="J20:K20"/>
    <mergeCell ref="J26:K26"/>
    <mergeCell ref="J16:K16"/>
    <mergeCell ref="N13:O13"/>
    <mergeCell ref="I20:I23"/>
    <mergeCell ref="I13:I19"/>
    <mergeCell ref="I24:I29"/>
    <mergeCell ref="M20:M23"/>
    <mergeCell ref="M24:M29"/>
    <mergeCell ref="M13:M19"/>
    <mergeCell ref="J22:K22"/>
    <mergeCell ref="J14:K14"/>
    <mergeCell ref="J15:K15"/>
    <mergeCell ref="J13:K13"/>
    <mergeCell ref="J29:K29"/>
    <mergeCell ref="J28:K28"/>
    <mergeCell ref="N1:O1"/>
    <mergeCell ref="R1:S1"/>
    <mergeCell ref="N2:O2"/>
    <mergeCell ref="R4:S4"/>
    <mergeCell ref="Q3:Q4"/>
    <mergeCell ref="Q5:Q12"/>
    <mergeCell ref="R3:S3"/>
    <mergeCell ref="R2:S2"/>
    <mergeCell ref="J9:K9"/>
    <mergeCell ref="J7:K7"/>
    <mergeCell ref="J8:K8"/>
    <mergeCell ref="J12:K12"/>
    <mergeCell ref="J4:K4"/>
    <mergeCell ref="J1:K1"/>
    <mergeCell ref="R12:S12"/>
    <mergeCell ref="N11:O11"/>
    <mergeCell ref="N7:O7"/>
    <mergeCell ref="J2:K2"/>
    <mergeCell ref="M3:M9"/>
    <mergeCell ref="M10:M12"/>
    <mergeCell ref="J3:K3"/>
    <mergeCell ref="J6:K6"/>
    <mergeCell ref="J10:K10"/>
    <mergeCell ref="J5:K5"/>
  </mergeCells>
  <phoneticPr fontId="20" type="noConversion"/>
  <pageMargins left="0.7" right="0.7" top="0.75" bottom="0.75" header="0.3" footer="0.3"/>
  <pageSetup paperSize="9"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workbookViewId="0">
      <selection activeCell="B9" sqref="B9:C9"/>
    </sheetView>
  </sheetViews>
  <sheetFormatPr defaultRowHeight="19.8"/>
  <cols>
    <col min="1" max="1" width="3.6640625" style="24" customWidth="1"/>
    <col min="2" max="3" width="6.109375" style="24" customWidth="1"/>
    <col min="4" max="4" width="5.33203125" style="24" customWidth="1"/>
    <col min="5" max="5" width="3.6640625" style="24" customWidth="1"/>
    <col min="6" max="7" width="6.109375" style="24" customWidth="1"/>
    <col min="8" max="8" width="5.33203125" style="24" customWidth="1"/>
    <col min="9" max="9" width="3.5546875" style="23" customWidth="1"/>
    <col min="10" max="11" width="6.109375" style="23" customWidth="1"/>
    <col min="12" max="12" width="5.33203125" style="23" customWidth="1"/>
    <col min="13" max="13" width="3.6640625" style="24" customWidth="1"/>
    <col min="14" max="15" width="6.109375" style="24" customWidth="1"/>
    <col min="16" max="16" width="5.33203125" style="24" customWidth="1"/>
    <col min="17" max="17" width="3.6640625" style="24" customWidth="1"/>
    <col min="18" max="19" width="6.109375" style="24" customWidth="1"/>
    <col min="20" max="20" width="5.33203125" style="24" customWidth="1"/>
  </cols>
  <sheetData>
    <row r="1" spans="1:20">
      <c r="A1" s="99"/>
      <c r="B1" s="450">
        <f>'0408'!R1+3</f>
        <v>45397</v>
      </c>
      <c r="C1" s="295"/>
      <c r="D1" s="100" t="s">
        <v>47</v>
      </c>
      <c r="E1" s="99"/>
      <c r="F1" s="450">
        <f>B1+1</f>
        <v>45398</v>
      </c>
      <c r="G1" s="295"/>
      <c r="H1" s="99" t="s">
        <v>26</v>
      </c>
      <c r="I1" s="85"/>
      <c r="J1" s="450">
        <f>F1+1</f>
        <v>45399</v>
      </c>
      <c r="K1" s="295"/>
      <c r="L1" s="99" t="s">
        <v>27</v>
      </c>
      <c r="M1" s="101"/>
      <c r="N1" s="348">
        <f>J1+1</f>
        <v>45400</v>
      </c>
      <c r="O1" s="295"/>
      <c r="P1" s="99" t="s">
        <v>234</v>
      </c>
      <c r="Q1" s="101"/>
      <c r="R1" s="348">
        <f>N1+1</f>
        <v>45401</v>
      </c>
      <c r="S1" s="295"/>
      <c r="T1" s="99" t="s">
        <v>245</v>
      </c>
    </row>
    <row r="2" spans="1:20" ht="20.399999999999999" thickBot="1">
      <c r="A2" s="102" t="s">
        <v>5</v>
      </c>
      <c r="B2" s="349" t="s">
        <v>6</v>
      </c>
      <c r="C2" s="349"/>
      <c r="D2" s="102" t="s">
        <v>7</v>
      </c>
      <c r="E2" s="103" t="s">
        <v>5</v>
      </c>
      <c r="F2" s="286" t="s">
        <v>6</v>
      </c>
      <c r="G2" s="286"/>
      <c r="H2" s="103" t="s">
        <v>7</v>
      </c>
      <c r="I2" s="104" t="s">
        <v>5</v>
      </c>
      <c r="J2" s="357" t="s">
        <v>6</v>
      </c>
      <c r="K2" s="357"/>
      <c r="L2" s="105" t="s">
        <v>7</v>
      </c>
      <c r="M2" s="106" t="s">
        <v>5</v>
      </c>
      <c r="N2" s="349" t="s">
        <v>6</v>
      </c>
      <c r="O2" s="349"/>
      <c r="P2" s="102" t="s">
        <v>7</v>
      </c>
      <c r="Q2" s="107" t="s">
        <v>5</v>
      </c>
      <c r="R2" s="286" t="s">
        <v>6</v>
      </c>
      <c r="S2" s="286"/>
      <c r="T2" s="103" t="s">
        <v>7</v>
      </c>
    </row>
    <row r="3" spans="1:20" ht="19.8" customHeight="1">
      <c r="A3" s="352" t="str">
        <f>'4月菜單 '!D15</f>
        <v>南瓜飯</v>
      </c>
      <c r="B3" s="258" t="s">
        <v>63</v>
      </c>
      <c r="C3" s="259"/>
      <c r="D3" s="31">
        <v>15</v>
      </c>
      <c r="E3" s="423" t="str">
        <f>'4月菜單 '!D16</f>
        <v>芝麻有機米飯</v>
      </c>
      <c r="F3" s="262" t="s">
        <v>112</v>
      </c>
      <c r="G3" s="263"/>
      <c r="H3" s="32"/>
      <c r="I3" s="279" t="str">
        <f>'4月菜單 '!D17</f>
        <v>胚芽飯</v>
      </c>
      <c r="J3" s="256" t="s">
        <v>113</v>
      </c>
      <c r="K3" s="257"/>
      <c r="L3" s="93">
        <v>15</v>
      </c>
      <c r="M3" s="352" t="str">
        <f>'4月菜單 '!D18</f>
        <v>特:麻油高麗菜飯</v>
      </c>
      <c r="N3" s="264" t="s">
        <v>120</v>
      </c>
      <c r="O3" s="265"/>
      <c r="P3" s="38">
        <v>30</v>
      </c>
      <c r="Q3" s="350" t="str">
        <f>'4月菜單 '!D19</f>
        <v>紫米飯</v>
      </c>
      <c r="R3" s="260" t="s">
        <v>114</v>
      </c>
      <c r="S3" s="257"/>
      <c r="T3" s="32">
        <v>15</v>
      </c>
    </row>
    <row r="4" spans="1:20" ht="20.399999999999999" thickBot="1">
      <c r="A4" s="353"/>
      <c r="B4" s="256"/>
      <c r="C4" s="257"/>
      <c r="D4" s="34"/>
      <c r="E4" s="424"/>
      <c r="F4" s="372"/>
      <c r="G4" s="373"/>
      <c r="H4" s="36"/>
      <c r="I4" s="255"/>
      <c r="J4" s="312"/>
      <c r="K4" s="274"/>
      <c r="L4" s="92"/>
      <c r="M4" s="351"/>
      <c r="N4" s="451" t="s">
        <v>258</v>
      </c>
      <c r="O4" s="444"/>
      <c r="P4" s="108">
        <v>5</v>
      </c>
      <c r="Q4" s="422"/>
      <c r="R4" s="260"/>
      <c r="S4" s="257"/>
      <c r="T4" s="32"/>
    </row>
    <row r="5" spans="1:20" ht="19.2" customHeight="1">
      <c r="A5" s="351" t="str">
        <f>'4月菜單 '!E15</f>
        <v>香酥魚排*1</v>
      </c>
      <c r="B5" s="268" t="s">
        <v>238</v>
      </c>
      <c r="C5" s="259"/>
      <c r="D5" s="49"/>
      <c r="E5" s="352" t="str">
        <f>'4月菜單 '!E16</f>
        <v>咖哩豬肉</v>
      </c>
      <c r="F5" s="268" t="s">
        <v>42</v>
      </c>
      <c r="G5" s="259"/>
      <c r="H5" s="109">
        <v>65</v>
      </c>
      <c r="I5" s="269" t="str">
        <f>'4月菜單 '!E17</f>
        <v>義式蔬菜雞丁</v>
      </c>
      <c r="J5" s="432" t="s">
        <v>320</v>
      </c>
      <c r="K5" s="432"/>
      <c r="L5" s="179">
        <v>75</v>
      </c>
      <c r="M5" s="351"/>
      <c r="N5" s="443" t="s">
        <v>225</v>
      </c>
      <c r="O5" s="444"/>
      <c r="P5" s="108">
        <v>5</v>
      </c>
      <c r="Q5" s="350" t="str">
        <f>'4月菜單 '!E19</f>
        <v>春川炒雞</v>
      </c>
      <c r="R5" s="346" t="s">
        <v>92</v>
      </c>
      <c r="S5" s="259"/>
      <c r="T5" s="49">
        <v>75</v>
      </c>
    </row>
    <row r="6" spans="1:20">
      <c r="A6" s="351"/>
      <c r="B6" s="260" t="s">
        <v>236</v>
      </c>
      <c r="C6" s="257"/>
      <c r="D6" s="34"/>
      <c r="E6" s="351"/>
      <c r="F6" s="262" t="s">
        <v>55</v>
      </c>
      <c r="G6" s="263"/>
      <c r="H6" s="33">
        <v>30</v>
      </c>
      <c r="I6" s="278"/>
      <c r="J6" s="432" t="s">
        <v>194</v>
      </c>
      <c r="K6" s="432"/>
      <c r="L6" s="179">
        <v>50</v>
      </c>
      <c r="M6" s="351"/>
      <c r="N6" s="443" t="s">
        <v>271</v>
      </c>
      <c r="O6" s="444"/>
      <c r="P6" s="108"/>
      <c r="Q6" s="351"/>
      <c r="R6" s="347" t="s">
        <v>93</v>
      </c>
      <c r="S6" s="257"/>
      <c r="T6" s="34">
        <v>50</v>
      </c>
    </row>
    <row r="7" spans="1:20">
      <c r="A7" s="351"/>
      <c r="B7" s="260" t="s">
        <v>237</v>
      </c>
      <c r="C7" s="257"/>
      <c r="D7" s="34"/>
      <c r="E7" s="351"/>
      <c r="F7" s="262" t="s">
        <v>90</v>
      </c>
      <c r="G7" s="263"/>
      <c r="H7" s="33">
        <v>5</v>
      </c>
      <c r="I7" s="278"/>
      <c r="J7" s="449" t="s">
        <v>321</v>
      </c>
      <c r="K7" s="449"/>
      <c r="L7" s="179">
        <v>5</v>
      </c>
      <c r="M7" s="351"/>
      <c r="N7" s="419" t="s">
        <v>280</v>
      </c>
      <c r="O7" s="420"/>
      <c r="P7" s="66"/>
      <c r="Q7" s="351"/>
      <c r="R7" s="347" t="s">
        <v>94</v>
      </c>
      <c r="S7" s="257"/>
      <c r="T7" s="34">
        <v>5</v>
      </c>
    </row>
    <row r="8" spans="1:20" ht="19.8" customHeight="1" thickBot="1">
      <c r="A8" s="351"/>
      <c r="B8" s="260" t="s">
        <v>402</v>
      </c>
      <c r="C8" s="257"/>
      <c r="D8" s="34"/>
      <c r="E8" s="351"/>
      <c r="F8" s="260" t="s">
        <v>91</v>
      </c>
      <c r="G8" s="257"/>
      <c r="H8" s="33">
        <v>10</v>
      </c>
      <c r="I8" s="278"/>
      <c r="J8" s="432" t="s">
        <v>322</v>
      </c>
      <c r="K8" s="432"/>
      <c r="L8" s="179">
        <v>10</v>
      </c>
      <c r="M8" s="351"/>
      <c r="N8" s="445"/>
      <c r="O8" s="446"/>
      <c r="P8" s="110"/>
      <c r="Q8" s="351"/>
      <c r="R8" s="256" t="s">
        <v>33</v>
      </c>
      <c r="S8" s="288"/>
      <c r="T8" s="34">
        <v>15</v>
      </c>
    </row>
    <row r="9" spans="1:20" ht="20.399999999999999" customHeight="1">
      <c r="A9" s="351"/>
      <c r="B9" s="260"/>
      <c r="C9" s="257"/>
      <c r="D9" s="34"/>
      <c r="E9" s="351"/>
      <c r="F9" s="410"/>
      <c r="G9" s="411"/>
      <c r="H9" s="65"/>
      <c r="I9" s="278"/>
      <c r="J9" s="432" t="s">
        <v>323</v>
      </c>
      <c r="K9" s="432"/>
      <c r="L9" s="197">
        <v>15</v>
      </c>
      <c r="M9" s="352" t="str">
        <f>'4月菜單 '!E18</f>
        <v>香滷豬排*1</v>
      </c>
      <c r="N9" s="433" t="s">
        <v>111</v>
      </c>
      <c r="O9" s="434"/>
      <c r="P9" s="50"/>
      <c r="Q9" s="351"/>
      <c r="R9" s="256" t="s">
        <v>95</v>
      </c>
      <c r="S9" s="288"/>
      <c r="T9" s="34">
        <v>5</v>
      </c>
    </row>
    <row r="10" spans="1:20" ht="19.8" customHeight="1">
      <c r="A10" s="351"/>
      <c r="B10" s="260"/>
      <c r="C10" s="257"/>
      <c r="D10" s="34"/>
      <c r="E10" s="351"/>
      <c r="F10" s="256"/>
      <c r="G10" s="257"/>
      <c r="H10" s="33"/>
      <c r="I10" s="278"/>
      <c r="J10" s="432" t="s">
        <v>324</v>
      </c>
      <c r="K10" s="432"/>
      <c r="L10" s="197">
        <v>3</v>
      </c>
      <c r="M10" s="351"/>
      <c r="N10" s="435"/>
      <c r="O10" s="436"/>
      <c r="P10" s="40"/>
      <c r="Q10" s="351"/>
      <c r="R10" s="347" t="s">
        <v>38</v>
      </c>
      <c r="S10" s="257"/>
      <c r="T10" s="34">
        <v>3</v>
      </c>
    </row>
    <row r="11" spans="1:20">
      <c r="A11" s="351"/>
      <c r="B11" s="262"/>
      <c r="C11" s="263"/>
      <c r="D11" s="34"/>
      <c r="E11" s="351"/>
      <c r="F11" s="452"/>
      <c r="G11" s="453"/>
      <c r="H11" s="111"/>
      <c r="I11" s="278"/>
      <c r="J11" s="262"/>
      <c r="K11" s="263"/>
      <c r="L11" s="93"/>
      <c r="M11" s="351"/>
      <c r="N11" s="437"/>
      <c r="O11" s="438"/>
      <c r="P11" s="34"/>
      <c r="Q11" s="351"/>
      <c r="R11" s="256" t="s">
        <v>96</v>
      </c>
      <c r="S11" s="257"/>
      <c r="T11" s="32">
        <v>8</v>
      </c>
    </row>
    <row r="12" spans="1:20" ht="20.399999999999999" thickBot="1">
      <c r="A12" s="353"/>
      <c r="B12" s="312"/>
      <c r="C12" s="274"/>
      <c r="D12" s="41"/>
      <c r="E12" s="353"/>
      <c r="F12" s="312"/>
      <c r="G12" s="274"/>
      <c r="H12" s="112"/>
      <c r="I12" s="270"/>
      <c r="J12" s="439"/>
      <c r="K12" s="440"/>
      <c r="L12" s="92"/>
      <c r="M12" s="353"/>
      <c r="N12" s="441"/>
      <c r="O12" s="442"/>
      <c r="P12" s="41"/>
      <c r="Q12" s="353"/>
      <c r="R12" s="372" t="s">
        <v>115</v>
      </c>
      <c r="S12" s="417"/>
      <c r="T12" s="418"/>
    </row>
    <row r="13" spans="1:20">
      <c r="A13" s="425" t="str">
        <f>'4月菜單 '!F15</f>
        <v>關東煮</v>
      </c>
      <c r="B13" s="258" t="s">
        <v>369</v>
      </c>
      <c r="C13" s="259"/>
      <c r="D13" s="113">
        <v>20</v>
      </c>
      <c r="E13" s="425" t="str">
        <f>'4月菜單 '!F16</f>
        <v>高麗豆包</v>
      </c>
      <c r="F13" s="447" t="s">
        <v>120</v>
      </c>
      <c r="G13" s="448"/>
      <c r="H13" s="31">
        <v>65</v>
      </c>
      <c r="I13" s="254" t="str">
        <f>'4月菜單 '!F17</f>
        <v>海結滷豆干</v>
      </c>
      <c r="J13" s="427" t="s">
        <v>227</v>
      </c>
      <c r="K13" s="428"/>
      <c r="L13" s="114">
        <v>35</v>
      </c>
      <c r="M13" s="422" t="str">
        <f>'4月菜單 '!F18</f>
        <v>古早味蒸蛋</v>
      </c>
      <c r="N13" s="77" t="s">
        <v>109</v>
      </c>
      <c r="O13" s="76"/>
      <c r="P13" s="31">
        <v>47</v>
      </c>
      <c r="Q13" s="425" t="str">
        <f>'4月菜單 '!F19</f>
        <v>珍菇黃瓜</v>
      </c>
      <c r="R13" s="413" t="s">
        <v>286</v>
      </c>
      <c r="S13" s="414"/>
      <c r="T13" s="43">
        <v>68</v>
      </c>
    </row>
    <row r="14" spans="1:20">
      <c r="A14" s="423"/>
      <c r="B14" s="256" t="s">
        <v>90</v>
      </c>
      <c r="C14" s="257"/>
      <c r="D14" s="114">
        <v>45</v>
      </c>
      <c r="E14" s="423"/>
      <c r="F14" s="308" t="s">
        <v>104</v>
      </c>
      <c r="G14" s="421"/>
      <c r="H14" s="32">
        <v>3</v>
      </c>
      <c r="I14" s="261"/>
      <c r="J14" s="431" t="s">
        <v>228</v>
      </c>
      <c r="K14" s="430"/>
      <c r="L14" s="114">
        <v>40</v>
      </c>
      <c r="M14" s="423"/>
      <c r="N14" s="256" t="s">
        <v>101</v>
      </c>
      <c r="O14" s="288"/>
      <c r="P14" s="32">
        <v>3</v>
      </c>
      <c r="Q14" s="423"/>
      <c r="R14" s="383" t="s">
        <v>45</v>
      </c>
      <c r="S14" s="375"/>
      <c r="T14" s="34">
        <v>5</v>
      </c>
    </row>
    <row r="15" spans="1:20">
      <c r="A15" s="423"/>
      <c r="B15" s="256" t="s">
        <v>397</v>
      </c>
      <c r="C15" s="257"/>
      <c r="D15" s="114">
        <v>20</v>
      </c>
      <c r="E15" s="423"/>
      <c r="F15" s="308" t="s">
        <v>38</v>
      </c>
      <c r="G15" s="421"/>
      <c r="H15" s="32">
        <v>3</v>
      </c>
      <c r="I15" s="261"/>
      <c r="J15" s="426" t="s">
        <v>229</v>
      </c>
      <c r="K15" s="288"/>
      <c r="L15" s="115">
        <v>3</v>
      </c>
      <c r="M15" s="423"/>
      <c r="N15" s="256"/>
      <c r="O15" s="288"/>
      <c r="P15" s="30"/>
      <c r="Q15" s="423"/>
      <c r="R15" s="383" t="s">
        <v>116</v>
      </c>
      <c r="S15" s="375"/>
      <c r="T15" s="34">
        <v>5</v>
      </c>
    </row>
    <row r="16" spans="1:20">
      <c r="A16" s="423"/>
      <c r="B16" s="256" t="s">
        <v>395</v>
      </c>
      <c r="C16" s="257"/>
      <c r="D16" s="114"/>
      <c r="E16" s="423"/>
      <c r="F16" s="308" t="s">
        <v>240</v>
      </c>
      <c r="G16" s="421"/>
      <c r="H16" s="32">
        <v>5</v>
      </c>
      <c r="I16" s="261"/>
      <c r="J16" s="426" t="s">
        <v>230</v>
      </c>
      <c r="K16" s="430"/>
      <c r="L16" s="66">
        <v>1</v>
      </c>
      <c r="M16" s="423"/>
      <c r="N16" s="260"/>
      <c r="O16" s="257"/>
      <c r="P16" s="30"/>
      <c r="Q16" s="423"/>
      <c r="R16" s="383" t="s">
        <v>302</v>
      </c>
      <c r="S16" s="375"/>
      <c r="T16" s="34">
        <v>5</v>
      </c>
    </row>
    <row r="17" spans="1:25">
      <c r="A17" s="423"/>
      <c r="B17" s="260" t="s">
        <v>396</v>
      </c>
      <c r="C17" s="257"/>
      <c r="D17" s="114"/>
      <c r="E17" s="423"/>
      <c r="F17" s="308" t="s">
        <v>241</v>
      </c>
      <c r="G17" s="309"/>
      <c r="H17" s="34">
        <v>5</v>
      </c>
      <c r="I17" s="261"/>
      <c r="J17" s="347"/>
      <c r="K17" s="257"/>
      <c r="L17" s="33"/>
      <c r="M17" s="423"/>
      <c r="N17" s="256"/>
      <c r="O17" s="257"/>
      <c r="P17" s="30"/>
      <c r="Q17" s="423"/>
      <c r="R17" s="256" t="s">
        <v>304</v>
      </c>
      <c r="S17" s="257"/>
      <c r="T17" s="34">
        <v>5</v>
      </c>
    </row>
    <row r="18" spans="1:25" ht="20.399999999999999" thickBot="1">
      <c r="A18" s="424"/>
      <c r="B18" s="273"/>
      <c r="C18" s="274"/>
      <c r="D18" s="41"/>
      <c r="E18" s="424"/>
      <c r="F18" s="273"/>
      <c r="G18" s="274"/>
      <c r="H18" s="41"/>
      <c r="I18" s="255"/>
      <c r="J18" s="429"/>
      <c r="K18" s="274"/>
      <c r="L18" s="112"/>
      <c r="M18" s="424"/>
      <c r="N18" s="273"/>
      <c r="O18" s="274"/>
      <c r="P18" s="37"/>
      <c r="Q18" s="424"/>
      <c r="R18" s="415"/>
      <c r="S18" s="416"/>
      <c r="T18" s="116"/>
    </row>
    <row r="19" spans="1:25">
      <c r="A19" s="351" t="str">
        <f>'4月菜單 '!G15</f>
        <v>有機黑葉白菜</v>
      </c>
      <c r="B19" s="342" t="str">
        <f>A19</f>
        <v>有機黑葉白菜</v>
      </c>
      <c r="C19" s="284"/>
      <c r="D19" s="46">
        <v>82</v>
      </c>
      <c r="E19" s="352" t="str">
        <f>'4月菜單 '!G16</f>
        <v>有機味美菜</v>
      </c>
      <c r="F19" s="268" t="str">
        <f>E19</f>
        <v>有機味美菜</v>
      </c>
      <c r="G19" s="259"/>
      <c r="H19" s="49">
        <v>82</v>
      </c>
      <c r="I19" s="254" t="str">
        <f>'4月菜單 '!G17</f>
        <v>青江菜</v>
      </c>
      <c r="J19" s="258" t="str">
        <f>I19</f>
        <v>青江菜</v>
      </c>
      <c r="K19" s="259"/>
      <c r="L19" s="49">
        <v>84</v>
      </c>
      <c r="M19" s="352" t="str">
        <f>'4月菜單 '!G18</f>
        <v>有機小白菜</v>
      </c>
      <c r="N19" s="268" t="str">
        <f>M19</f>
        <v>有機小白菜</v>
      </c>
      <c r="O19" s="259"/>
      <c r="P19" s="29">
        <v>82</v>
      </c>
      <c r="Q19" s="352" t="str">
        <f>'4月菜單 '!G19</f>
        <v>萵苣</v>
      </c>
      <c r="R19" s="268" t="str">
        <f>Q19</f>
        <v>萵苣</v>
      </c>
      <c r="S19" s="259"/>
      <c r="T19" s="49">
        <v>84</v>
      </c>
    </row>
    <row r="20" spans="1:25">
      <c r="A20" s="351"/>
      <c r="B20" s="260"/>
      <c r="C20" s="257"/>
      <c r="D20" s="30"/>
      <c r="E20" s="351"/>
      <c r="F20" s="260"/>
      <c r="G20" s="257"/>
      <c r="H20" s="34"/>
      <c r="I20" s="261"/>
      <c r="J20" s="342"/>
      <c r="K20" s="284"/>
      <c r="L20" s="43"/>
      <c r="M20" s="351"/>
      <c r="N20" s="260"/>
      <c r="O20" s="257"/>
      <c r="P20" s="30"/>
      <c r="Q20" s="351"/>
      <c r="R20" s="260"/>
      <c r="S20" s="257"/>
      <c r="T20" s="34"/>
    </row>
    <row r="21" spans="1:25">
      <c r="A21" s="351"/>
      <c r="B21" s="260" t="s">
        <v>32</v>
      </c>
      <c r="C21" s="257"/>
      <c r="D21" s="30"/>
      <c r="E21" s="351"/>
      <c r="F21" s="260" t="s">
        <v>29</v>
      </c>
      <c r="G21" s="257"/>
      <c r="H21" s="34"/>
      <c r="I21" s="261"/>
      <c r="J21" s="256" t="s">
        <v>29</v>
      </c>
      <c r="K21" s="257"/>
      <c r="L21" s="34"/>
      <c r="M21" s="351"/>
      <c r="N21" s="260" t="s">
        <v>29</v>
      </c>
      <c r="O21" s="257"/>
      <c r="P21" s="30"/>
      <c r="Q21" s="351"/>
      <c r="R21" s="260"/>
      <c r="S21" s="257"/>
      <c r="T21" s="34"/>
    </row>
    <row r="22" spans="1:25" ht="20.399999999999999" thickBot="1">
      <c r="A22" s="351"/>
      <c r="B22" s="281" t="s">
        <v>31</v>
      </c>
      <c r="C22" s="282"/>
      <c r="D22" s="47"/>
      <c r="E22" s="353"/>
      <c r="F22" s="273" t="s">
        <v>31</v>
      </c>
      <c r="G22" s="274"/>
      <c r="H22" s="41"/>
      <c r="I22" s="255"/>
      <c r="J22" s="273" t="s">
        <v>30</v>
      </c>
      <c r="K22" s="274"/>
      <c r="L22" s="41"/>
      <c r="M22" s="353"/>
      <c r="N22" s="273" t="s">
        <v>31</v>
      </c>
      <c r="O22" s="274"/>
      <c r="P22" s="37"/>
      <c r="Q22" s="353"/>
      <c r="R22" s="273"/>
      <c r="S22" s="274"/>
      <c r="T22" s="41"/>
      <c r="X22" s="303"/>
      <c r="Y22" s="303"/>
    </row>
    <row r="23" spans="1:25">
      <c r="A23" s="425" t="str">
        <f>'4月菜單 '!H15</f>
        <v>海芽小魚湯</v>
      </c>
      <c r="B23" s="268" t="s">
        <v>51</v>
      </c>
      <c r="C23" s="259"/>
      <c r="D23" s="29"/>
      <c r="E23" s="425" t="str">
        <f>'4月菜單 '!H16</f>
        <v>酸辣湯</v>
      </c>
      <c r="F23" s="412" t="s">
        <v>41</v>
      </c>
      <c r="G23" s="385"/>
      <c r="H23" s="49">
        <v>10</v>
      </c>
      <c r="I23" s="261" t="str">
        <f>'4月菜單 '!H17</f>
        <v>黃瓜雞骨湯</v>
      </c>
      <c r="J23" s="268" t="s">
        <v>176</v>
      </c>
      <c r="K23" s="259"/>
      <c r="L23" s="49">
        <v>27</v>
      </c>
      <c r="M23" s="422" t="str">
        <f>'4月菜單 '!H18</f>
        <v>四神大骨湯</v>
      </c>
      <c r="N23" s="258" t="s">
        <v>274</v>
      </c>
      <c r="O23" s="259"/>
      <c r="P23" s="29"/>
      <c r="Q23" s="425" t="str">
        <f>'4月菜單 '!H19</f>
        <v>黃芽豆腐湯</v>
      </c>
      <c r="R23" s="412" t="s">
        <v>117</v>
      </c>
      <c r="S23" s="385"/>
      <c r="T23" s="49">
        <v>10</v>
      </c>
      <c r="V23" s="454"/>
      <c r="W23" s="454"/>
      <c r="X23" s="303"/>
      <c r="Y23" s="303"/>
    </row>
    <row r="24" spans="1:25">
      <c r="A24" s="423"/>
      <c r="B24" s="260" t="s">
        <v>105</v>
      </c>
      <c r="C24" s="257"/>
      <c r="D24" s="30">
        <v>15</v>
      </c>
      <c r="E24" s="423"/>
      <c r="F24" s="374" t="s">
        <v>97</v>
      </c>
      <c r="G24" s="375"/>
      <c r="H24" s="34">
        <v>4</v>
      </c>
      <c r="I24" s="261"/>
      <c r="J24" s="260" t="s">
        <v>177</v>
      </c>
      <c r="K24" s="257"/>
      <c r="L24" s="34">
        <v>3</v>
      </c>
      <c r="M24" s="423"/>
      <c r="N24" s="256" t="s">
        <v>275</v>
      </c>
      <c r="O24" s="257"/>
      <c r="P24" s="30">
        <v>15</v>
      </c>
      <c r="Q24" s="423"/>
      <c r="R24" s="374" t="s">
        <v>41</v>
      </c>
      <c r="S24" s="375"/>
      <c r="T24" s="34">
        <v>20</v>
      </c>
      <c r="V24" s="454"/>
      <c r="W24" s="454"/>
      <c r="X24" s="303"/>
      <c r="Y24" s="303"/>
    </row>
    <row r="25" spans="1:25">
      <c r="A25" s="423"/>
      <c r="B25" s="260" t="s">
        <v>106</v>
      </c>
      <c r="C25" s="257"/>
      <c r="D25" s="30"/>
      <c r="E25" s="423"/>
      <c r="F25" s="374" t="s">
        <v>35</v>
      </c>
      <c r="G25" s="375"/>
      <c r="H25" s="34">
        <v>5</v>
      </c>
      <c r="I25" s="261"/>
      <c r="J25" s="260" t="s">
        <v>391</v>
      </c>
      <c r="K25" s="257"/>
      <c r="L25" s="32"/>
      <c r="M25" s="423"/>
      <c r="N25" s="256" t="s">
        <v>171</v>
      </c>
      <c r="O25" s="257"/>
      <c r="P25" s="30"/>
      <c r="Q25" s="423"/>
      <c r="R25" s="374" t="s">
        <v>118</v>
      </c>
      <c r="S25" s="375"/>
      <c r="T25" s="32"/>
      <c r="V25" s="454"/>
      <c r="W25" s="454"/>
      <c r="X25" s="303"/>
      <c r="Y25" s="303"/>
    </row>
    <row r="26" spans="1:25">
      <c r="A26" s="423"/>
      <c r="B26" s="256" t="s">
        <v>389</v>
      </c>
      <c r="C26" s="257"/>
      <c r="D26" s="34"/>
      <c r="E26" s="423"/>
      <c r="F26" s="374" t="s">
        <v>120</v>
      </c>
      <c r="G26" s="375"/>
      <c r="H26" s="34">
        <v>13</v>
      </c>
      <c r="I26" s="261"/>
      <c r="J26" s="260"/>
      <c r="K26" s="257"/>
      <c r="L26" s="32"/>
      <c r="M26" s="423"/>
      <c r="N26" s="256" t="s">
        <v>144</v>
      </c>
      <c r="O26" s="257"/>
      <c r="P26" s="117"/>
      <c r="Q26" s="423"/>
      <c r="R26" s="410"/>
      <c r="S26" s="411"/>
      <c r="T26" s="56"/>
      <c r="V26" s="454"/>
      <c r="W26" s="454"/>
      <c r="X26" s="68"/>
      <c r="Y26" s="68"/>
    </row>
    <row r="27" spans="1:25">
      <c r="A27" s="423"/>
      <c r="B27" s="383"/>
      <c r="C27" s="375"/>
      <c r="D27" s="118"/>
      <c r="E27" s="423"/>
      <c r="F27" s="383" t="s">
        <v>102</v>
      </c>
      <c r="G27" s="375"/>
      <c r="H27" s="118" t="s">
        <v>268</v>
      </c>
      <c r="I27" s="261"/>
      <c r="J27" s="256"/>
      <c r="K27" s="257"/>
      <c r="L27" s="93"/>
      <c r="M27" s="423"/>
      <c r="N27" s="119"/>
      <c r="O27" s="120"/>
      <c r="P27" s="121"/>
      <c r="Q27" s="423"/>
      <c r="R27" s="119"/>
      <c r="S27" s="120"/>
      <c r="T27" s="122"/>
      <c r="V27" s="454"/>
      <c r="W27" s="454"/>
      <c r="X27" s="70"/>
      <c r="Y27" s="27"/>
    </row>
    <row r="28" spans="1:25" ht="20.399999999999999" thickBot="1">
      <c r="A28" s="424"/>
      <c r="B28" s="429"/>
      <c r="C28" s="274"/>
      <c r="D28" s="112"/>
      <c r="E28" s="424"/>
      <c r="F28" s="273" t="s">
        <v>389</v>
      </c>
      <c r="G28" s="274"/>
      <c r="H28" s="41"/>
      <c r="I28" s="255"/>
      <c r="J28" s="273"/>
      <c r="K28" s="274"/>
      <c r="L28" s="41"/>
      <c r="M28" s="424"/>
      <c r="N28" s="372"/>
      <c r="O28" s="373"/>
      <c r="P28" s="36"/>
      <c r="Q28" s="424"/>
      <c r="R28" s="372"/>
      <c r="S28" s="373"/>
      <c r="T28" s="36"/>
    </row>
  </sheetData>
  <mergeCells count="171">
    <mergeCell ref="X22:Y22"/>
    <mergeCell ref="X23:Y23"/>
    <mergeCell ref="X24:Y24"/>
    <mergeCell ref="X25:Y25"/>
    <mergeCell ref="N26:O26"/>
    <mergeCell ref="V23:W23"/>
    <mergeCell ref="V24:W24"/>
    <mergeCell ref="V25:W25"/>
    <mergeCell ref="V26:W26"/>
    <mergeCell ref="V27:W27"/>
    <mergeCell ref="A23:A28"/>
    <mergeCell ref="B28:C28"/>
    <mergeCell ref="B24:C24"/>
    <mergeCell ref="B25:C25"/>
    <mergeCell ref="B26:C26"/>
    <mergeCell ref="F5:G5"/>
    <mergeCell ref="F6:G6"/>
    <mergeCell ref="F7:G7"/>
    <mergeCell ref="F8:G8"/>
    <mergeCell ref="F9:G9"/>
    <mergeCell ref="F10:G10"/>
    <mergeCell ref="A13:A18"/>
    <mergeCell ref="B13:C13"/>
    <mergeCell ref="B22:C22"/>
    <mergeCell ref="B18:C18"/>
    <mergeCell ref="B20:C20"/>
    <mergeCell ref="B17:C17"/>
    <mergeCell ref="B14:C14"/>
    <mergeCell ref="B19:C19"/>
    <mergeCell ref="A19:A22"/>
    <mergeCell ref="B21:C21"/>
    <mergeCell ref="F23:G23"/>
    <mergeCell ref="F28:G28"/>
    <mergeCell ref="B5:C5"/>
    <mergeCell ref="B3:C3"/>
    <mergeCell ref="B4:C4"/>
    <mergeCell ref="B12:C12"/>
    <mergeCell ref="E23:E28"/>
    <mergeCell ref="E19:E22"/>
    <mergeCell ref="B16:C16"/>
    <mergeCell ref="F1:G1"/>
    <mergeCell ref="F2:G2"/>
    <mergeCell ref="E3:E4"/>
    <mergeCell ref="F3:G3"/>
    <mergeCell ref="F4:G4"/>
    <mergeCell ref="E5:E12"/>
    <mergeCell ref="F11:G11"/>
    <mergeCell ref="F12:G12"/>
    <mergeCell ref="B2:C2"/>
    <mergeCell ref="B15:C15"/>
    <mergeCell ref="F22:G22"/>
    <mergeCell ref="B23:C23"/>
    <mergeCell ref="B27:C27"/>
    <mergeCell ref="F15:G15"/>
    <mergeCell ref="F16:G16"/>
    <mergeCell ref="F17:G17"/>
    <mergeCell ref="B8:C8"/>
    <mergeCell ref="B9:C9"/>
    <mergeCell ref="F24:G24"/>
    <mergeCell ref="F25:G25"/>
    <mergeCell ref="F27:G27"/>
    <mergeCell ref="J1:K1"/>
    <mergeCell ref="N1:O1"/>
    <mergeCell ref="R1:S1"/>
    <mergeCell ref="J4:K4"/>
    <mergeCell ref="N4:O4"/>
    <mergeCell ref="R4:S4"/>
    <mergeCell ref="F19:G19"/>
    <mergeCell ref="F20:G20"/>
    <mergeCell ref="F21:G21"/>
    <mergeCell ref="I3:I4"/>
    <mergeCell ref="J3:K3"/>
    <mergeCell ref="N3:O3"/>
    <mergeCell ref="Q3:Q4"/>
    <mergeCell ref="R3:S3"/>
    <mergeCell ref="I5:I12"/>
    <mergeCell ref="J2:K2"/>
    <mergeCell ref="N2:O2"/>
    <mergeCell ref="R2:S2"/>
    <mergeCell ref="B1:C1"/>
    <mergeCell ref="J6:K6"/>
    <mergeCell ref="N6:O6"/>
    <mergeCell ref="R6:S6"/>
    <mergeCell ref="R28:S28"/>
    <mergeCell ref="J26:K26"/>
    <mergeCell ref="I13:I18"/>
    <mergeCell ref="N15:O15"/>
    <mergeCell ref="R15:S15"/>
    <mergeCell ref="J17:K17"/>
    <mergeCell ref="N17:O17"/>
    <mergeCell ref="J22:K22"/>
    <mergeCell ref="N22:O22"/>
    <mergeCell ref="R22:S22"/>
    <mergeCell ref="J20:K20"/>
    <mergeCell ref="N20:O20"/>
    <mergeCell ref="I19:I22"/>
    <mergeCell ref="J19:K19"/>
    <mergeCell ref="M19:M22"/>
    <mergeCell ref="N19:O19"/>
    <mergeCell ref="Q19:Q22"/>
    <mergeCell ref="R19:S19"/>
    <mergeCell ref="N14:O14"/>
    <mergeCell ref="A3:A4"/>
    <mergeCell ref="A5:A12"/>
    <mergeCell ref="B11:C11"/>
    <mergeCell ref="N23:O23"/>
    <mergeCell ref="J9:K9"/>
    <mergeCell ref="N9:O9"/>
    <mergeCell ref="J10:K10"/>
    <mergeCell ref="N10:O10"/>
    <mergeCell ref="M3:M8"/>
    <mergeCell ref="M9:M12"/>
    <mergeCell ref="N11:O11"/>
    <mergeCell ref="J12:K12"/>
    <mergeCell ref="N12:O12"/>
    <mergeCell ref="J5:K5"/>
    <mergeCell ref="N5:O5"/>
    <mergeCell ref="J11:K11"/>
    <mergeCell ref="J8:K8"/>
    <mergeCell ref="N8:O8"/>
    <mergeCell ref="B10:C10"/>
    <mergeCell ref="B6:C6"/>
    <mergeCell ref="B7:C7"/>
    <mergeCell ref="E13:E18"/>
    <mergeCell ref="F13:G13"/>
    <mergeCell ref="J7:K7"/>
    <mergeCell ref="F14:G14"/>
    <mergeCell ref="I23:I28"/>
    <mergeCell ref="J23:K23"/>
    <mergeCell ref="M23:M28"/>
    <mergeCell ref="Q23:Q28"/>
    <mergeCell ref="J28:K28"/>
    <mergeCell ref="N28:O28"/>
    <mergeCell ref="J15:K15"/>
    <mergeCell ref="J13:K13"/>
    <mergeCell ref="M13:M18"/>
    <mergeCell ref="Q13:Q18"/>
    <mergeCell ref="J18:K18"/>
    <mergeCell ref="N18:O18"/>
    <mergeCell ref="J16:K16"/>
    <mergeCell ref="N16:O16"/>
    <mergeCell ref="N25:O25"/>
    <mergeCell ref="J21:K21"/>
    <mergeCell ref="J14:K14"/>
    <mergeCell ref="N21:O21"/>
    <mergeCell ref="F18:G18"/>
    <mergeCell ref="F26:G26"/>
    <mergeCell ref="R5:S5"/>
    <mergeCell ref="R26:S26"/>
    <mergeCell ref="J27:K27"/>
    <mergeCell ref="J24:K24"/>
    <mergeCell ref="R24:S24"/>
    <mergeCell ref="J25:K25"/>
    <mergeCell ref="R23:S23"/>
    <mergeCell ref="R25:S25"/>
    <mergeCell ref="R13:S13"/>
    <mergeCell ref="R17:S17"/>
    <mergeCell ref="R18:S18"/>
    <mergeCell ref="R16:S16"/>
    <mergeCell ref="N24:O24"/>
    <mergeCell ref="R21:S21"/>
    <mergeCell ref="R20:S20"/>
    <mergeCell ref="R14:S14"/>
    <mergeCell ref="R12:T12"/>
    <mergeCell ref="R9:S9"/>
    <mergeCell ref="R11:S11"/>
    <mergeCell ref="Q5:Q12"/>
    <mergeCell ref="R10:S10"/>
    <mergeCell ref="R8:S8"/>
    <mergeCell ref="N7:O7"/>
    <mergeCell ref="R7:S7"/>
  </mergeCells>
  <phoneticPr fontId="20" type="noConversion"/>
  <pageMargins left="0.7" right="0.7" top="0.75" bottom="0.75" header="0.3" footer="0.3"/>
  <pageSetup paperSize="9" scale="8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topLeftCell="A21" workbookViewId="0">
      <selection activeCell="F7" sqref="F7:G7"/>
    </sheetView>
  </sheetViews>
  <sheetFormatPr defaultRowHeight="19.8"/>
  <cols>
    <col min="1" max="1" width="3.6640625" style="24" customWidth="1"/>
    <col min="2" max="3" width="6.109375" style="24" customWidth="1"/>
    <col min="4" max="4" width="5.33203125" style="24" customWidth="1"/>
    <col min="5" max="5" width="3.6640625" style="24" customWidth="1"/>
    <col min="6" max="7" width="6.109375" style="24" customWidth="1"/>
    <col min="8" max="8" width="5.33203125" style="24" customWidth="1"/>
    <col min="9" max="9" width="3.5546875" style="23" customWidth="1"/>
    <col min="10" max="11" width="6.109375" style="23" customWidth="1"/>
    <col min="12" max="12" width="5.33203125" style="23" customWidth="1"/>
    <col min="13" max="13" width="3.6640625" style="24" customWidth="1"/>
    <col min="14" max="15" width="6.109375" style="24" customWidth="1"/>
    <col min="16" max="16" width="5.33203125" style="24" customWidth="1"/>
    <col min="17" max="17" width="3.6640625" style="24" customWidth="1"/>
    <col min="18" max="19" width="6.109375" style="24" customWidth="1"/>
    <col min="20" max="20" width="5.33203125" style="24" customWidth="1"/>
  </cols>
  <sheetData>
    <row r="1" spans="1:26">
      <c r="A1" s="99"/>
      <c r="B1" s="450">
        <f>'0415'!R1+3</f>
        <v>45404</v>
      </c>
      <c r="C1" s="295"/>
      <c r="D1" s="100" t="s">
        <v>47</v>
      </c>
      <c r="E1" s="99"/>
      <c r="F1" s="450">
        <f>B1+1</f>
        <v>45405</v>
      </c>
      <c r="G1" s="295"/>
      <c r="H1" s="99" t="s">
        <v>26</v>
      </c>
      <c r="I1" s="85"/>
      <c r="J1" s="450">
        <f>F1+1</f>
        <v>45406</v>
      </c>
      <c r="K1" s="295"/>
      <c r="L1" s="99" t="s">
        <v>27</v>
      </c>
      <c r="M1" s="101"/>
      <c r="N1" s="348">
        <f>J1+1</f>
        <v>45407</v>
      </c>
      <c r="O1" s="295"/>
      <c r="P1" s="99" t="s">
        <v>234</v>
      </c>
      <c r="Q1" s="101"/>
      <c r="R1" s="348">
        <f>N1+1</f>
        <v>45408</v>
      </c>
      <c r="S1" s="295"/>
      <c r="T1" s="99" t="s">
        <v>235</v>
      </c>
    </row>
    <row r="2" spans="1:26" ht="20.399999999999999" thickBot="1">
      <c r="A2" s="103" t="s">
        <v>5</v>
      </c>
      <c r="B2" s="286" t="s">
        <v>6</v>
      </c>
      <c r="C2" s="286"/>
      <c r="D2" s="103" t="s">
        <v>7</v>
      </c>
      <c r="E2" s="102" t="s">
        <v>5</v>
      </c>
      <c r="F2" s="349" t="s">
        <v>6</v>
      </c>
      <c r="G2" s="349"/>
      <c r="H2" s="102" t="s">
        <v>7</v>
      </c>
      <c r="I2" s="87" t="s">
        <v>5</v>
      </c>
      <c r="J2" s="280" t="s">
        <v>6</v>
      </c>
      <c r="K2" s="280"/>
      <c r="L2" s="89" t="s">
        <v>7</v>
      </c>
      <c r="M2" s="107" t="s">
        <v>5</v>
      </c>
      <c r="N2" s="286" t="s">
        <v>6</v>
      </c>
      <c r="O2" s="286"/>
      <c r="P2" s="103" t="s">
        <v>7</v>
      </c>
      <c r="Q2" s="107" t="s">
        <v>5</v>
      </c>
      <c r="R2" s="286" t="s">
        <v>6</v>
      </c>
      <c r="S2" s="286"/>
      <c r="T2" s="103" t="s">
        <v>7</v>
      </c>
    </row>
    <row r="3" spans="1:26" ht="19.8" customHeight="1">
      <c r="A3" s="423" t="str">
        <f>'4月菜單 '!D20</f>
        <v>蔬食日:芝麻飯</v>
      </c>
      <c r="B3" s="262" t="s">
        <v>44</v>
      </c>
      <c r="C3" s="263"/>
      <c r="D3" s="32"/>
      <c r="E3" s="352" t="str">
        <f>'4月菜單 '!D21</f>
        <v>特:玉米滑蛋粥</v>
      </c>
      <c r="F3" s="258" t="s">
        <v>40</v>
      </c>
      <c r="G3" s="259"/>
      <c r="H3" s="31">
        <v>25</v>
      </c>
      <c r="I3" s="254" t="str">
        <f>'4月菜單 '!D22</f>
        <v>小米飯</v>
      </c>
      <c r="J3" s="398" t="s">
        <v>209</v>
      </c>
      <c r="K3" s="334"/>
      <c r="L3" s="31">
        <v>10</v>
      </c>
      <c r="M3" s="423" t="str">
        <f>'4月菜單 '!D23</f>
        <v>蕎麥飯</v>
      </c>
      <c r="N3" s="260" t="s">
        <v>59</v>
      </c>
      <c r="O3" s="257"/>
      <c r="P3" s="80">
        <v>15</v>
      </c>
      <c r="Q3" s="350" t="str">
        <f>'4月菜單 '!D24</f>
        <v>燕麥飯</v>
      </c>
      <c r="R3" s="260" t="s">
        <v>210</v>
      </c>
      <c r="S3" s="257"/>
      <c r="T3" s="32">
        <v>15</v>
      </c>
      <c r="V3" s="73"/>
      <c r="W3" s="73"/>
      <c r="X3" s="73"/>
      <c r="Y3" s="73"/>
      <c r="Z3" s="73"/>
    </row>
    <row r="4" spans="1:26" ht="20.399999999999999" thickBot="1">
      <c r="A4" s="424"/>
      <c r="B4" s="372"/>
      <c r="C4" s="373"/>
      <c r="D4" s="36"/>
      <c r="E4" s="351"/>
      <c r="F4" s="256" t="s">
        <v>207</v>
      </c>
      <c r="G4" s="257"/>
      <c r="H4" s="32">
        <v>5</v>
      </c>
      <c r="I4" s="255"/>
      <c r="J4" s="372"/>
      <c r="K4" s="373"/>
      <c r="L4" s="36"/>
      <c r="M4" s="424"/>
      <c r="N4" s="273"/>
      <c r="O4" s="274"/>
      <c r="P4" s="39"/>
      <c r="Q4" s="422"/>
      <c r="R4" s="260"/>
      <c r="S4" s="257"/>
      <c r="T4" s="32"/>
      <c r="V4" s="73"/>
      <c r="W4" s="73"/>
      <c r="X4" s="73"/>
      <c r="Y4" s="73"/>
      <c r="Z4" s="73"/>
    </row>
    <row r="5" spans="1:26" ht="18" customHeight="1">
      <c r="A5" s="352" t="str">
        <f>'4月菜單 '!E20</f>
        <v>金茸蒸蛋</v>
      </c>
      <c r="B5" s="346" t="s">
        <v>392</v>
      </c>
      <c r="C5" s="259"/>
      <c r="D5" s="49">
        <v>45</v>
      </c>
      <c r="E5" s="351"/>
      <c r="F5" s="308" t="s">
        <v>109</v>
      </c>
      <c r="G5" s="309"/>
      <c r="H5" s="34">
        <v>5</v>
      </c>
      <c r="I5" s="456" t="str">
        <f>'4月菜單 '!E22</f>
        <v>梅子雞</v>
      </c>
      <c r="J5" s="473" t="s">
        <v>190</v>
      </c>
      <c r="K5" s="472"/>
      <c r="L5" s="124">
        <v>75</v>
      </c>
      <c r="M5" s="425" t="str">
        <f>'4月菜單 '!E23</f>
        <v>沙茶肉片</v>
      </c>
      <c r="N5" s="336" t="s">
        <v>136</v>
      </c>
      <c r="O5" s="337"/>
      <c r="P5" s="50">
        <v>65</v>
      </c>
      <c r="Q5" s="350" t="str">
        <f>'4月菜單 '!E24</f>
        <v>鹹酥雞</v>
      </c>
      <c r="R5" s="463" t="s">
        <v>329</v>
      </c>
      <c r="S5" s="464"/>
      <c r="T5" s="198">
        <v>75</v>
      </c>
      <c r="V5" s="73"/>
      <c r="W5" s="73"/>
      <c r="X5" s="73"/>
      <c r="Y5" s="73"/>
      <c r="Z5" s="73"/>
    </row>
    <row r="6" spans="1:26">
      <c r="A6" s="351"/>
      <c r="B6" s="347" t="s">
        <v>393</v>
      </c>
      <c r="C6" s="257"/>
      <c r="D6" s="34">
        <v>5</v>
      </c>
      <c r="E6" s="351"/>
      <c r="F6" s="256" t="s">
        <v>208</v>
      </c>
      <c r="G6" s="257"/>
      <c r="H6" s="125">
        <v>5</v>
      </c>
      <c r="I6" s="456"/>
      <c r="J6" s="473" t="s">
        <v>194</v>
      </c>
      <c r="K6" s="472"/>
      <c r="L6" s="124">
        <v>50</v>
      </c>
      <c r="M6" s="423"/>
      <c r="N6" s="339" t="s">
        <v>123</v>
      </c>
      <c r="O6" s="288"/>
      <c r="P6" s="66">
        <v>50</v>
      </c>
      <c r="Q6" s="351"/>
      <c r="R6" s="376" t="s">
        <v>330</v>
      </c>
      <c r="S6" s="377"/>
      <c r="T6" s="179">
        <v>50</v>
      </c>
      <c r="V6" s="73"/>
      <c r="W6" s="487"/>
      <c r="X6" s="487"/>
      <c r="Y6" s="71"/>
      <c r="Z6" s="73"/>
    </row>
    <row r="7" spans="1:26">
      <c r="A7" s="351"/>
      <c r="B7" s="347" t="s">
        <v>394</v>
      </c>
      <c r="C7" s="257"/>
      <c r="D7" s="34">
        <v>3</v>
      </c>
      <c r="E7" s="351"/>
      <c r="F7" s="471" t="s">
        <v>345</v>
      </c>
      <c r="G7" s="472"/>
      <c r="H7" s="62"/>
      <c r="I7" s="456"/>
      <c r="J7" s="260" t="s">
        <v>36</v>
      </c>
      <c r="K7" s="257"/>
      <c r="L7" s="30">
        <v>5</v>
      </c>
      <c r="M7" s="423"/>
      <c r="N7" s="339" t="s">
        <v>46</v>
      </c>
      <c r="O7" s="288"/>
      <c r="P7" s="66">
        <v>20</v>
      </c>
      <c r="Q7" s="351"/>
      <c r="R7" s="376" t="s">
        <v>331</v>
      </c>
      <c r="S7" s="377"/>
      <c r="T7" s="179">
        <v>35</v>
      </c>
      <c r="V7" s="73"/>
      <c r="W7" s="487"/>
      <c r="X7" s="487"/>
      <c r="Y7" s="71"/>
      <c r="Z7" s="73"/>
    </row>
    <row r="8" spans="1:26">
      <c r="A8" s="351"/>
      <c r="B8" s="347"/>
      <c r="C8" s="257"/>
      <c r="D8" s="34"/>
      <c r="E8" s="351"/>
      <c r="F8" s="471"/>
      <c r="G8" s="472"/>
      <c r="H8" s="62"/>
      <c r="I8" s="456"/>
      <c r="J8" s="260" t="s">
        <v>191</v>
      </c>
      <c r="K8" s="257"/>
      <c r="L8" s="30">
        <v>25</v>
      </c>
      <c r="M8" s="423"/>
      <c r="N8" s="339" t="s">
        <v>43</v>
      </c>
      <c r="O8" s="288"/>
      <c r="P8" s="66">
        <v>5</v>
      </c>
      <c r="Q8" s="351"/>
      <c r="R8" s="467"/>
      <c r="S8" s="468"/>
      <c r="T8" s="138"/>
      <c r="V8" s="73"/>
      <c r="W8" s="487"/>
      <c r="X8" s="487"/>
      <c r="Y8" s="123"/>
      <c r="Z8" s="73"/>
    </row>
    <row r="9" spans="1:26" ht="19.8" customHeight="1" thickBot="1">
      <c r="A9" s="351"/>
      <c r="B9" s="347"/>
      <c r="C9" s="257"/>
      <c r="D9" s="34"/>
      <c r="E9" s="353"/>
      <c r="F9" s="481"/>
      <c r="G9" s="482"/>
      <c r="H9" s="126"/>
      <c r="I9" s="456"/>
      <c r="J9" s="75" t="s">
        <v>192</v>
      </c>
      <c r="K9" s="76"/>
      <c r="L9" s="30">
        <v>5</v>
      </c>
      <c r="M9" s="423"/>
      <c r="N9" s="339" t="s">
        <v>38</v>
      </c>
      <c r="O9" s="288"/>
      <c r="P9" s="66">
        <v>5</v>
      </c>
      <c r="Q9" s="351"/>
      <c r="R9" s="465"/>
      <c r="S9" s="466"/>
      <c r="T9" s="52"/>
      <c r="V9" s="73"/>
      <c r="W9" s="488"/>
      <c r="X9" s="488"/>
      <c r="Y9" s="123"/>
      <c r="Z9" s="73"/>
    </row>
    <row r="10" spans="1:26" ht="19.8" customHeight="1">
      <c r="A10" s="351"/>
      <c r="B10" s="483"/>
      <c r="C10" s="484"/>
      <c r="D10" s="127"/>
      <c r="E10" s="351" t="str">
        <f>'4月菜單 '!E21</f>
        <v>蜜汁腿排*1</v>
      </c>
      <c r="F10" s="485" t="s">
        <v>188</v>
      </c>
      <c r="G10" s="486"/>
      <c r="H10" s="128"/>
      <c r="I10" s="456"/>
      <c r="J10" s="374" t="s">
        <v>193</v>
      </c>
      <c r="K10" s="375"/>
      <c r="L10" s="30"/>
      <c r="M10" s="423"/>
      <c r="N10" s="339" t="s">
        <v>287</v>
      </c>
      <c r="O10" s="288"/>
      <c r="P10" s="66">
        <v>12</v>
      </c>
      <c r="Q10" s="351"/>
      <c r="R10" s="465"/>
      <c r="S10" s="466"/>
      <c r="T10" s="52"/>
      <c r="V10" s="73"/>
      <c r="W10" s="487"/>
      <c r="X10" s="487"/>
      <c r="Y10" s="71"/>
      <c r="Z10" s="73"/>
    </row>
    <row r="11" spans="1:26">
      <c r="A11" s="351"/>
      <c r="B11" s="452"/>
      <c r="C11" s="453"/>
      <c r="D11" s="32"/>
      <c r="E11" s="351"/>
      <c r="F11" s="471" t="s">
        <v>189</v>
      </c>
      <c r="G11" s="472"/>
      <c r="H11" s="32"/>
      <c r="I11" s="456"/>
      <c r="J11" s="469"/>
      <c r="K11" s="470"/>
      <c r="L11" s="57"/>
      <c r="M11" s="423"/>
      <c r="N11" s="471"/>
      <c r="O11" s="472"/>
      <c r="P11" s="129"/>
      <c r="Q11" s="351"/>
      <c r="R11" s="465"/>
      <c r="S11" s="466"/>
      <c r="T11" s="52"/>
      <c r="V11" s="73"/>
      <c r="W11" s="73"/>
      <c r="X11" s="73"/>
      <c r="Y11" s="73"/>
      <c r="Z11" s="73"/>
    </row>
    <row r="12" spans="1:26" ht="20.399999999999999" thickBot="1">
      <c r="A12" s="353"/>
      <c r="B12" s="312"/>
      <c r="C12" s="274"/>
      <c r="D12" s="41"/>
      <c r="E12" s="353"/>
      <c r="F12" s="312"/>
      <c r="G12" s="274"/>
      <c r="H12" s="41"/>
      <c r="I12" s="457"/>
      <c r="J12" s="291"/>
      <c r="K12" s="292"/>
      <c r="L12" s="92"/>
      <c r="M12" s="424"/>
      <c r="N12" s="79"/>
      <c r="O12" s="78"/>
      <c r="P12" s="41"/>
      <c r="Q12" s="351"/>
      <c r="R12" s="281"/>
      <c r="S12" s="282"/>
      <c r="T12" s="35"/>
      <c r="V12" s="73"/>
      <c r="W12" s="73"/>
      <c r="X12" s="73"/>
      <c r="Y12" s="73"/>
      <c r="Z12" s="73"/>
    </row>
    <row r="13" spans="1:26">
      <c r="A13" s="425" t="str">
        <f>'4月菜單 '!F20</f>
        <v>咖哩油腐</v>
      </c>
      <c r="B13" s="490" t="s">
        <v>400</v>
      </c>
      <c r="C13" s="491"/>
      <c r="D13" s="226">
        <v>40</v>
      </c>
      <c r="E13" s="425" t="str">
        <f>'4月菜單 '!F21</f>
        <v>白菜麵筋</v>
      </c>
      <c r="F13" s="358" t="s">
        <v>33</v>
      </c>
      <c r="G13" s="359"/>
      <c r="H13" s="113">
        <v>65</v>
      </c>
      <c r="I13" s="254" t="str">
        <f>'4月菜單 '!F22</f>
        <v>鮪魚洋芋炒蛋</v>
      </c>
      <c r="J13" s="258" t="s">
        <v>349</v>
      </c>
      <c r="K13" s="259"/>
      <c r="L13" s="202">
        <v>25</v>
      </c>
      <c r="M13" s="422" t="str">
        <f>'4月菜單 '!F23</f>
        <v>小瓜甜不辣</v>
      </c>
      <c r="N13" s="268" t="s">
        <v>98</v>
      </c>
      <c r="O13" s="259"/>
      <c r="P13" s="29">
        <v>30</v>
      </c>
      <c r="Q13" s="425" t="str">
        <f>'4月菜單 '!F24</f>
        <v>香菇燒豆腐</v>
      </c>
      <c r="R13" s="368" t="s">
        <v>290</v>
      </c>
      <c r="S13" s="461"/>
      <c r="T13" s="177">
        <v>68</v>
      </c>
      <c r="V13" s="73"/>
      <c r="W13" s="73"/>
      <c r="X13" s="73"/>
      <c r="Y13" s="73"/>
      <c r="Z13" s="73"/>
    </row>
    <row r="14" spans="1:26">
      <c r="A14" s="423"/>
      <c r="B14" s="262" t="s">
        <v>55</v>
      </c>
      <c r="C14" s="263"/>
      <c r="D14" s="33">
        <v>42</v>
      </c>
      <c r="E14" s="423"/>
      <c r="F14" s="339" t="s">
        <v>134</v>
      </c>
      <c r="G14" s="288"/>
      <c r="H14" s="114">
        <v>5</v>
      </c>
      <c r="I14" s="261"/>
      <c r="J14" s="256" t="s">
        <v>350</v>
      </c>
      <c r="K14" s="257"/>
      <c r="L14" s="67">
        <v>45</v>
      </c>
      <c r="M14" s="423"/>
      <c r="N14" s="260" t="s">
        <v>99</v>
      </c>
      <c r="O14" s="257"/>
      <c r="P14" s="30">
        <v>35</v>
      </c>
      <c r="Q14" s="423"/>
      <c r="R14" s="376" t="s">
        <v>291</v>
      </c>
      <c r="S14" s="458"/>
      <c r="T14" s="178">
        <v>5</v>
      </c>
      <c r="V14" s="73"/>
      <c r="W14" s="73"/>
      <c r="X14" s="73"/>
      <c r="Y14" s="73"/>
      <c r="Z14" s="73"/>
    </row>
    <row r="15" spans="1:26">
      <c r="A15" s="423"/>
      <c r="B15" s="262" t="s">
        <v>90</v>
      </c>
      <c r="C15" s="263"/>
      <c r="D15" s="33">
        <v>5</v>
      </c>
      <c r="E15" s="423"/>
      <c r="F15" s="339" t="s">
        <v>38</v>
      </c>
      <c r="G15" s="288"/>
      <c r="H15" s="114">
        <v>3</v>
      </c>
      <c r="I15" s="261"/>
      <c r="J15" s="256" t="s">
        <v>351</v>
      </c>
      <c r="K15" s="257"/>
      <c r="L15" s="67">
        <v>5</v>
      </c>
      <c r="M15" s="423"/>
      <c r="N15" s="260" t="s">
        <v>45</v>
      </c>
      <c r="O15" s="257"/>
      <c r="P15" s="30">
        <v>5</v>
      </c>
      <c r="Q15" s="423"/>
      <c r="R15" s="376" t="s">
        <v>292</v>
      </c>
      <c r="S15" s="458"/>
      <c r="T15" s="178">
        <v>5</v>
      </c>
      <c r="V15" s="455"/>
      <c r="W15" s="455"/>
      <c r="X15" s="200"/>
      <c r="Y15" s="73"/>
      <c r="Z15" s="73"/>
    </row>
    <row r="16" spans="1:26">
      <c r="A16" s="423"/>
      <c r="B16" s="260" t="s">
        <v>91</v>
      </c>
      <c r="C16" s="257"/>
      <c r="D16" s="33">
        <v>5</v>
      </c>
      <c r="E16" s="423"/>
      <c r="F16" s="339" t="s">
        <v>37</v>
      </c>
      <c r="G16" s="288"/>
      <c r="H16" s="114">
        <v>3</v>
      </c>
      <c r="I16" s="261"/>
      <c r="J16" s="260" t="s">
        <v>49</v>
      </c>
      <c r="K16" s="257"/>
      <c r="L16" s="203">
        <v>5</v>
      </c>
      <c r="M16" s="423"/>
      <c r="N16" s="260" t="s">
        <v>37</v>
      </c>
      <c r="O16" s="257"/>
      <c r="P16" s="30">
        <v>5</v>
      </c>
      <c r="Q16" s="423"/>
      <c r="R16" s="376" t="s">
        <v>293</v>
      </c>
      <c r="S16" s="377"/>
      <c r="T16" s="179">
        <v>5</v>
      </c>
      <c r="V16" s="455"/>
      <c r="W16" s="455"/>
      <c r="X16" s="200"/>
      <c r="Y16" s="73"/>
      <c r="Z16" s="73"/>
    </row>
    <row r="17" spans="1:26">
      <c r="A17" s="423"/>
      <c r="B17" s="256" t="s">
        <v>401</v>
      </c>
      <c r="C17" s="257"/>
      <c r="D17" s="30">
        <v>5</v>
      </c>
      <c r="E17" s="423"/>
      <c r="F17" s="289" t="s">
        <v>135</v>
      </c>
      <c r="G17" s="480"/>
      <c r="H17" s="114">
        <v>5</v>
      </c>
      <c r="I17" s="261"/>
      <c r="J17" s="256" t="s">
        <v>352</v>
      </c>
      <c r="K17" s="257"/>
      <c r="L17" s="30"/>
      <c r="M17" s="423"/>
      <c r="N17" s="260" t="s">
        <v>36</v>
      </c>
      <c r="O17" s="257"/>
      <c r="P17" s="30">
        <v>5</v>
      </c>
      <c r="Q17" s="423"/>
      <c r="R17" s="256"/>
      <c r="S17" s="257"/>
      <c r="T17" s="32"/>
      <c r="V17" s="455"/>
      <c r="W17" s="455"/>
      <c r="X17" s="200"/>
      <c r="Y17" s="73"/>
      <c r="Z17" s="73"/>
    </row>
    <row r="18" spans="1:26" ht="20.399999999999999" thickBot="1">
      <c r="A18" s="424"/>
      <c r="B18" s="273"/>
      <c r="C18" s="274"/>
      <c r="D18" s="41"/>
      <c r="E18" s="424"/>
      <c r="F18" s="273"/>
      <c r="G18" s="274"/>
      <c r="H18" s="41"/>
      <c r="I18" s="277"/>
      <c r="J18" s="462"/>
      <c r="K18" s="316"/>
      <c r="L18" s="41"/>
      <c r="M18" s="424"/>
      <c r="N18" s="273"/>
      <c r="O18" s="274"/>
      <c r="P18" s="37"/>
      <c r="Q18" s="424"/>
      <c r="R18" s="273"/>
      <c r="S18" s="274"/>
      <c r="T18" s="41"/>
      <c r="V18" s="455"/>
      <c r="W18" s="455"/>
      <c r="X18" s="200"/>
      <c r="Y18" s="73"/>
      <c r="Z18" s="73"/>
    </row>
    <row r="19" spans="1:26">
      <c r="A19" s="352" t="str">
        <f>'4月菜單 '!G20</f>
        <v>有機高麗菜</v>
      </c>
      <c r="B19" s="268" t="str">
        <f>A19</f>
        <v>有機高麗菜</v>
      </c>
      <c r="C19" s="259"/>
      <c r="D19" s="29">
        <v>82</v>
      </c>
      <c r="E19" s="352" t="str">
        <f>'4月菜單 '!G21</f>
        <v>有機小松菜</v>
      </c>
      <c r="F19" s="268" t="str">
        <f>E19</f>
        <v>有機小松菜</v>
      </c>
      <c r="G19" s="259"/>
      <c r="H19" s="49">
        <v>82</v>
      </c>
      <c r="I19" s="279" t="str">
        <f>'4月菜單 '!G22</f>
        <v>莪白菜</v>
      </c>
      <c r="J19" s="258" t="str">
        <f>I19</f>
        <v>莪白菜</v>
      </c>
      <c r="K19" s="259"/>
      <c r="L19" s="49">
        <v>84</v>
      </c>
      <c r="M19" s="351" t="str">
        <f>'4月菜單 '!G23</f>
        <v>有機小白菜</v>
      </c>
      <c r="N19" s="342" t="str">
        <f>M19</f>
        <v>有機小白菜</v>
      </c>
      <c r="O19" s="284"/>
      <c r="P19" s="46">
        <v>82</v>
      </c>
      <c r="Q19" s="352" t="str">
        <f>'4月菜單 '!G24</f>
        <v>油菜</v>
      </c>
      <c r="R19" s="268" t="str">
        <f>Q19</f>
        <v>油菜</v>
      </c>
      <c r="S19" s="259"/>
      <c r="T19" s="49">
        <v>84</v>
      </c>
      <c r="V19" s="455"/>
      <c r="W19" s="455"/>
      <c r="X19" s="200"/>
      <c r="Y19" s="73"/>
      <c r="Z19" s="73"/>
    </row>
    <row r="20" spans="1:26">
      <c r="A20" s="351"/>
      <c r="B20" s="260"/>
      <c r="C20" s="257"/>
      <c r="D20" s="30"/>
      <c r="E20" s="351"/>
      <c r="F20" s="260"/>
      <c r="G20" s="257"/>
      <c r="H20" s="34"/>
      <c r="I20" s="261"/>
      <c r="J20" s="342"/>
      <c r="K20" s="284"/>
      <c r="L20" s="43"/>
      <c r="M20" s="351"/>
      <c r="N20" s="260"/>
      <c r="O20" s="257"/>
      <c r="P20" s="30"/>
      <c r="Q20" s="351"/>
      <c r="R20" s="260"/>
      <c r="S20" s="257"/>
      <c r="T20" s="34"/>
      <c r="V20" s="73"/>
      <c r="W20" s="73"/>
      <c r="X20" s="73"/>
      <c r="Y20" s="73"/>
      <c r="Z20" s="73"/>
    </row>
    <row r="21" spans="1:26">
      <c r="A21" s="351"/>
      <c r="B21" s="260" t="s">
        <v>29</v>
      </c>
      <c r="C21" s="257"/>
      <c r="D21" s="30"/>
      <c r="E21" s="351"/>
      <c r="F21" s="260" t="s">
        <v>29</v>
      </c>
      <c r="G21" s="257"/>
      <c r="H21" s="34"/>
      <c r="I21" s="261"/>
      <c r="J21" s="256" t="s">
        <v>29</v>
      </c>
      <c r="K21" s="257"/>
      <c r="L21" s="34"/>
      <c r="M21" s="351"/>
      <c r="N21" s="260" t="s">
        <v>29</v>
      </c>
      <c r="O21" s="257"/>
      <c r="P21" s="30"/>
      <c r="Q21" s="351"/>
      <c r="R21" s="260"/>
      <c r="S21" s="257"/>
      <c r="T21" s="34"/>
      <c r="V21" s="73"/>
      <c r="W21" s="73"/>
      <c r="X21" s="73"/>
      <c r="Y21" s="73"/>
      <c r="Z21" s="73"/>
    </row>
    <row r="22" spans="1:26" ht="20.399999999999999" thickBot="1">
      <c r="A22" s="353"/>
      <c r="B22" s="273" t="s">
        <v>31</v>
      </c>
      <c r="C22" s="274"/>
      <c r="D22" s="37"/>
      <c r="E22" s="353"/>
      <c r="F22" s="273" t="s">
        <v>31</v>
      </c>
      <c r="G22" s="274"/>
      <c r="H22" s="41"/>
      <c r="I22" s="261"/>
      <c r="J22" s="281" t="s">
        <v>30</v>
      </c>
      <c r="K22" s="282"/>
      <c r="L22" s="35"/>
      <c r="M22" s="351"/>
      <c r="N22" s="281" t="s">
        <v>31</v>
      </c>
      <c r="O22" s="282"/>
      <c r="P22" s="47"/>
      <c r="Q22" s="353"/>
      <c r="R22" s="273"/>
      <c r="S22" s="274"/>
      <c r="T22" s="41"/>
      <c r="V22" s="73"/>
      <c r="W22" s="73"/>
      <c r="X22" s="73"/>
      <c r="Y22" s="73"/>
      <c r="Z22" s="73"/>
    </row>
    <row r="23" spans="1:26">
      <c r="A23" s="425" t="str">
        <f>'4月菜單 '!H20</f>
        <v>摩摩喳喳</v>
      </c>
      <c r="B23" s="258" t="s">
        <v>247</v>
      </c>
      <c r="C23" s="259"/>
      <c r="D23" s="31">
        <v>5</v>
      </c>
      <c r="E23" s="425" t="str">
        <f>'4月菜單 '!H21</f>
        <v>豆沙包*1</v>
      </c>
      <c r="F23" s="474" t="s">
        <v>169</v>
      </c>
      <c r="G23" s="475"/>
      <c r="H23" s="29"/>
      <c r="I23" s="254" t="str">
        <f>'4月菜單 '!H22</f>
        <v>蘿蔔魚丸湯</v>
      </c>
      <c r="J23" s="268" t="s">
        <v>327</v>
      </c>
      <c r="K23" s="259"/>
      <c r="L23" s="49">
        <v>7</v>
      </c>
      <c r="M23" s="425" t="str">
        <f>'4月菜單 '!H23</f>
        <v>味噌紫菜小魚湯</v>
      </c>
      <c r="N23" s="268" t="s">
        <v>294</v>
      </c>
      <c r="O23" s="259"/>
      <c r="P23" s="49"/>
      <c r="Q23" s="425" t="str">
        <f>'4月菜單 '!H24</f>
        <v>羅宋湯</v>
      </c>
      <c r="R23" s="343" t="s">
        <v>46</v>
      </c>
      <c r="S23" s="343"/>
      <c r="T23" s="49">
        <v>15</v>
      </c>
      <c r="V23" s="73"/>
      <c r="W23" s="73"/>
      <c r="X23" s="73"/>
    </row>
    <row r="24" spans="1:26">
      <c r="A24" s="423"/>
      <c r="B24" s="256" t="s">
        <v>248</v>
      </c>
      <c r="C24" s="257"/>
      <c r="D24" s="40">
        <v>7</v>
      </c>
      <c r="E24" s="423"/>
      <c r="F24" s="476" t="s">
        <v>57</v>
      </c>
      <c r="G24" s="477"/>
      <c r="H24" s="30"/>
      <c r="I24" s="261"/>
      <c r="J24" s="260" t="s">
        <v>288</v>
      </c>
      <c r="K24" s="257"/>
      <c r="L24" s="34">
        <v>20</v>
      </c>
      <c r="M24" s="423"/>
      <c r="N24" s="260" t="s">
        <v>204</v>
      </c>
      <c r="O24" s="257"/>
      <c r="P24" s="34"/>
      <c r="Q24" s="423"/>
      <c r="R24" s="309" t="s">
        <v>171</v>
      </c>
      <c r="S24" s="309"/>
      <c r="T24" s="34">
        <v>5</v>
      </c>
      <c r="V24" s="455"/>
      <c r="W24" s="455"/>
      <c r="X24" s="200"/>
    </row>
    <row r="25" spans="1:26">
      <c r="A25" s="423"/>
      <c r="B25" s="256" t="s">
        <v>249</v>
      </c>
      <c r="C25" s="257"/>
      <c r="D25" s="40">
        <v>5</v>
      </c>
      <c r="E25" s="423"/>
      <c r="F25" s="260"/>
      <c r="G25" s="257"/>
      <c r="H25" s="93"/>
      <c r="I25" s="261"/>
      <c r="J25" s="260" t="s">
        <v>49</v>
      </c>
      <c r="K25" s="257"/>
      <c r="L25" s="34">
        <v>3</v>
      </c>
      <c r="M25" s="423"/>
      <c r="N25" s="260" t="s">
        <v>53</v>
      </c>
      <c r="O25" s="257"/>
      <c r="P25" s="93"/>
      <c r="Q25" s="423"/>
      <c r="R25" s="309" t="s">
        <v>126</v>
      </c>
      <c r="S25" s="309"/>
      <c r="T25" s="34">
        <v>5</v>
      </c>
      <c r="V25" s="455"/>
      <c r="W25" s="455"/>
      <c r="X25" s="200"/>
    </row>
    <row r="26" spans="1:26">
      <c r="A26" s="423"/>
      <c r="B26" s="256" t="s">
        <v>250</v>
      </c>
      <c r="C26" s="257"/>
      <c r="D26" s="125">
        <v>5</v>
      </c>
      <c r="E26" s="423"/>
      <c r="F26" s="478"/>
      <c r="G26" s="479"/>
      <c r="H26" s="32"/>
      <c r="I26" s="261"/>
      <c r="J26" s="260" t="s">
        <v>53</v>
      </c>
      <c r="K26" s="257"/>
      <c r="L26" s="105"/>
      <c r="M26" s="423"/>
      <c r="N26" s="260" t="s">
        <v>205</v>
      </c>
      <c r="O26" s="257"/>
      <c r="P26" s="130"/>
      <c r="Q26" s="423"/>
      <c r="R26" s="309" t="s">
        <v>173</v>
      </c>
      <c r="S26" s="309"/>
      <c r="T26" s="34">
        <v>6</v>
      </c>
      <c r="V26" s="455"/>
      <c r="W26" s="455"/>
      <c r="X26" s="200"/>
    </row>
    <row r="27" spans="1:26">
      <c r="A27" s="423"/>
      <c r="B27" s="260" t="s">
        <v>251</v>
      </c>
      <c r="C27" s="257"/>
      <c r="D27" s="30"/>
      <c r="E27" s="423"/>
      <c r="F27" s="260"/>
      <c r="G27" s="257"/>
      <c r="H27" s="34"/>
      <c r="I27" s="261"/>
      <c r="J27" s="260"/>
      <c r="K27" s="257"/>
      <c r="L27" s="40"/>
      <c r="M27" s="423"/>
      <c r="N27" s="383" t="s">
        <v>258</v>
      </c>
      <c r="O27" s="375"/>
      <c r="P27" s="131">
        <v>10</v>
      </c>
      <c r="Q27" s="423"/>
      <c r="R27" s="308" t="s">
        <v>53</v>
      </c>
      <c r="S27" s="309"/>
      <c r="T27" s="34"/>
      <c r="V27" s="455"/>
      <c r="W27" s="455"/>
      <c r="X27" s="200"/>
    </row>
    <row r="28" spans="1:26" ht="20.399999999999999" thickBot="1">
      <c r="A28" s="424"/>
      <c r="B28" s="273"/>
      <c r="C28" s="274"/>
      <c r="D28" s="41"/>
      <c r="E28" s="424"/>
      <c r="F28" s="273"/>
      <c r="G28" s="274"/>
      <c r="H28" s="41"/>
      <c r="I28" s="255"/>
      <c r="J28" s="273"/>
      <c r="K28" s="274"/>
      <c r="L28" s="41"/>
      <c r="M28" s="424"/>
      <c r="N28" s="459"/>
      <c r="O28" s="460"/>
      <c r="P28" s="201"/>
      <c r="Q28" s="424"/>
      <c r="R28" s="372"/>
      <c r="S28" s="373"/>
      <c r="T28" s="36"/>
      <c r="V28" s="455"/>
      <c r="W28" s="455"/>
      <c r="X28" s="200"/>
    </row>
    <row r="29" spans="1:26">
      <c r="B29" s="489"/>
      <c r="C29" s="489"/>
      <c r="D29" s="58"/>
      <c r="V29" s="73"/>
      <c r="W29" s="73"/>
      <c r="X29" s="73"/>
    </row>
    <row r="30" spans="1:26">
      <c r="B30" s="489"/>
      <c r="C30" s="489"/>
      <c r="D30" s="58"/>
    </row>
  </sheetData>
  <mergeCells count="180">
    <mergeCell ref="W6:X6"/>
    <mergeCell ref="W7:X7"/>
    <mergeCell ref="W8:X8"/>
    <mergeCell ref="W9:X9"/>
    <mergeCell ref="W10:X10"/>
    <mergeCell ref="B29:C29"/>
    <mergeCell ref="B30:C30"/>
    <mergeCell ref="B16:C16"/>
    <mergeCell ref="F1:G1"/>
    <mergeCell ref="B2:C2"/>
    <mergeCell ref="F2:G2"/>
    <mergeCell ref="B13:C13"/>
    <mergeCell ref="B14:C14"/>
    <mergeCell ref="B15:C15"/>
    <mergeCell ref="B1:C1"/>
    <mergeCell ref="E10:E12"/>
    <mergeCell ref="E3:E9"/>
    <mergeCell ref="I19:I22"/>
    <mergeCell ref="J19:K19"/>
    <mergeCell ref="M19:M22"/>
    <mergeCell ref="R1:S1"/>
    <mergeCell ref="J2:K2"/>
    <mergeCell ref="N2:O2"/>
    <mergeCell ref="R2:S2"/>
    <mergeCell ref="A3:A4"/>
    <mergeCell ref="B3:C3"/>
    <mergeCell ref="B4:C4"/>
    <mergeCell ref="A5:A12"/>
    <mergeCell ref="B5:C5"/>
    <mergeCell ref="F3:G3"/>
    <mergeCell ref="F4:G4"/>
    <mergeCell ref="B9:C9"/>
    <mergeCell ref="F9:G9"/>
    <mergeCell ref="B10:C10"/>
    <mergeCell ref="F10:G10"/>
    <mergeCell ref="B7:C7"/>
    <mergeCell ref="F7:G7"/>
    <mergeCell ref="B8:C8"/>
    <mergeCell ref="F8:G8"/>
    <mergeCell ref="A13:A18"/>
    <mergeCell ref="F13:G13"/>
    <mergeCell ref="E13:E18"/>
    <mergeCell ref="F5:G5"/>
    <mergeCell ref="B6:C6"/>
    <mergeCell ref="F6:G6"/>
    <mergeCell ref="B11:C11"/>
    <mergeCell ref="F11:G11"/>
    <mergeCell ref="B12:C12"/>
    <mergeCell ref="F12:G12"/>
    <mergeCell ref="F14:G14"/>
    <mergeCell ref="F17:G17"/>
    <mergeCell ref="B18:C18"/>
    <mergeCell ref="F18:G18"/>
    <mergeCell ref="F15:G15"/>
    <mergeCell ref="F16:G16"/>
    <mergeCell ref="B17:C17"/>
    <mergeCell ref="A23:A28"/>
    <mergeCell ref="E23:E28"/>
    <mergeCell ref="F23:G23"/>
    <mergeCell ref="B24:C24"/>
    <mergeCell ref="F24:G24"/>
    <mergeCell ref="B21:C21"/>
    <mergeCell ref="F21:G21"/>
    <mergeCell ref="B22:C22"/>
    <mergeCell ref="F22:G22"/>
    <mergeCell ref="A19:A22"/>
    <mergeCell ref="B19:C19"/>
    <mergeCell ref="E19:E22"/>
    <mergeCell ref="F19:G19"/>
    <mergeCell ref="B20:C20"/>
    <mergeCell ref="F20:G20"/>
    <mergeCell ref="B28:C28"/>
    <mergeCell ref="F28:G28"/>
    <mergeCell ref="F25:G25"/>
    <mergeCell ref="F26:G26"/>
    <mergeCell ref="B25:C25"/>
    <mergeCell ref="B26:C26"/>
    <mergeCell ref="B27:C27"/>
    <mergeCell ref="F27:G27"/>
    <mergeCell ref="B23:C23"/>
    <mergeCell ref="J4:K4"/>
    <mergeCell ref="N4:O4"/>
    <mergeCell ref="R4:S4"/>
    <mergeCell ref="J3:K3"/>
    <mergeCell ref="M3:M4"/>
    <mergeCell ref="N3:O3"/>
    <mergeCell ref="Q3:Q4"/>
    <mergeCell ref="R3:S3"/>
    <mergeCell ref="J1:K1"/>
    <mergeCell ref="N1:O1"/>
    <mergeCell ref="Q5:Q12"/>
    <mergeCell ref="R5:S5"/>
    <mergeCell ref="N7:O7"/>
    <mergeCell ref="R7:S7"/>
    <mergeCell ref="N6:O6"/>
    <mergeCell ref="R6:S6"/>
    <mergeCell ref="J7:K7"/>
    <mergeCell ref="R9:S9"/>
    <mergeCell ref="J10:K10"/>
    <mergeCell ref="N10:O10"/>
    <mergeCell ref="R10:S10"/>
    <mergeCell ref="J8:K8"/>
    <mergeCell ref="N8:O8"/>
    <mergeCell ref="R8:S8"/>
    <mergeCell ref="J11:K11"/>
    <mergeCell ref="N11:O11"/>
    <mergeCell ref="R11:S11"/>
    <mergeCell ref="J12:K12"/>
    <mergeCell ref="R12:S12"/>
    <mergeCell ref="N9:O9"/>
    <mergeCell ref="J6:K6"/>
    <mergeCell ref="J5:K5"/>
    <mergeCell ref="M5:M12"/>
    <mergeCell ref="N5:O5"/>
    <mergeCell ref="R18:S18"/>
    <mergeCell ref="J16:K16"/>
    <mergeCell ref="N16:O16"/>
    <mergeCell ref="R13:S13"/>
    <mergeCell ref="R16:S16"/>
    <mergeCell ref="J14:K14"/>
    <mergeCell ref="N14:O14"/>
    <mergeCell ref="R14:S14"/>
    <mergeCell ref="J15:K15"/>
    <mergeCell ref="J18:K18"/>
    <mergeCell ref="N18:O18"/>
    <mergeCell ref="Q19:Q22"/>
    <mergeCell ref="J28:K28"/>
    <mergeCell ref="N28:O28"/>
    <mergeCell ref="R28:S28"/>
    <mergeCell ref="J26:K26"/>
    <mergeCell ref="N26:O26"/>
    <mergeCell ref="R26:S26"/>
    <mergeCell ref="J27:K27"/>
    <mergeCell ref="J21:K21"/>
    <mergeCell ref="N21:O21"/>
    <mergeCell ref="R21:S21"/>
    <mergeCell ref="N27:O27"/>
    <mergeCell ref="J22:K22"/>
    <mergeCell ref="N22:O22"/>
    <mergeCell ref="R22:S22"/>
    <mergeCell ref="R27:S27"/>
    <mergeCell ref="J24:K24"/>
    <mergeCell ref="N24:O24"/>
    <mergeCell ref="R24:S24"/>
    <mergeCell ref="J25:K25"/>
    <mergeCell ref="N19:O19"/>
    <mergeCell ref="I3:I4"/>
    <mergeCell ref="I5:I12"/>
    <mergeCell ref="R23:S23"/>
    <mergeCell ref="N25:O25"/>
    <mergeCell ref="R25:S25"/>
    <mergeCell ref="N15:O15"/>
    <mergeCell ref="R15:S15"/>
    <mergeCell ref="J17:K17"/>
    <mergeCell ref="N17:O17"/>
    <mergeCell ref="J20:K20"/>
    <mergeCell ref="N20:O20"/>
    <mergeCell ref="R20:S20"/>
    <mergeCell ref="R19:S19"/>
    <mergeCell ref="R17:S17"/>
    <mergeCell ref="I13:I18"/>
    <mergeCell ref="J13:K13"/>
    <mergeCell ref="M13:M18"/>
    <mergeCell ref="N13:O13"/>
    <mergeCell ref="Q13:Q18"/>
    <mergeCell ref="I23:I28"/>
    <mergeCell ref="J23:K23"/>
    <mergeCell ref="M23:M28"/>
    <mergeCell ref="N23:O23"/>
    <mergeCell ref="Q23:Q28"/>
    <mergeCell ref="V28:W28"/>
    <mergeCell ref="V15:W15"/>
    <mergeCell ref="V16:W16"/>
    <mergeCell ref="V17:W17"/>
    <mergeCell ref="V18:W18"/>
    <mergeCell ref="V19:W19"/>
    <mergeCell ref="V24:W24"/>
    <mergeCell ref="V25:W25"/>
    <mergeCell ref="V26:W26"/>
    <mergeCell ref="V27:W27"/>
  </mergeCells>
  <phoneticPr fontId="20" type="noConversion"/>
  <pageMargins left="0.7" right="0.7" top="0.75" bottom="0.75" header="0.3" footer="0.3"/>
  <pageSetup paperSize="9" scale="8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opLeftCell="A4" workbookViewId="0">
      <selection activeCell="F21" sqref="F21:G21"/>
    </sheetView>
  </sheetViews>
  <sheetFormatPr defaultRowHeight="19.8"/>
  <cols>
    <col min="1" max="1" width="3.6640625" style="24" customWidth="1"/>
    <col min="2" max="3" width="6.109375" style="24" customWidth="1"/>
    <col min="4" max="4" width="5.33203125" style="24" customWidth="1"/>
    <col min="5" max="5" width="3.6640625" style="24" customWidth="1"/>
    <col min="6" max="7" width="6.109375" style="24" customWidth="1"/>
    <col min="8" max="8" width="5.33203125" style="24" customWidth="1"/>
  </cols>
  <sheetData>
    <row r="1" spans="1:12">
      <c r="A1" s="99"/>
      <c r="B1" s="450">
        <f>'0422'!R1+3</f>
        <v>45411</v>
      </c>
      <c r="C1" s="295"/>
      <c r="D1" s="99" t="s">
        <v>186</v>
      </c>
      <c r="E1" s="99"/>
      <c r="F1" s="450">
        <f>B1+1</f>
        <v>45412</v>
      </c>
      <c r="G1" s="295"/>
      <c r="H1" s="99" t="s">
        <v>187</v>
      </c>
    </row>
    <row r="2" spans="1:12" ht="20.399999999999999" thickBot="1">
      <c r="A2" s="102" t="s">
        <v>5</v>
      </c>
      <c r="B2" s="349" t="s">
        <v>6</v>
      </c>
      <c r="C2" s="349"/>
      <c r="D2" s="102" t="s">
        <v>7</v>
      </c>
      <c r="E2" s="103" t="s">
        <v>5</v>
      </c>
      <c r="F2" s="286" t="s">
        <v>6</v>
      </c>
      <c r="G2" s="286"/>
      <c r="H2" s="103" t="s">
        <v>7</v>
      </c>
    </row>
    <row r="3" spans="1:12">
      <c r="A3" s="352" t="str">
        <f>'4月菜單 '!D25</f>
        <v>特:醡醬麵</v>
      </c>
      <c r="B3" s="500" t="s">
        <v>56</v>
      </c>
      <c r="C3" s="501"/>
      <c r="D3" s="132">
        <v>130</v>
      </c>
      <c r="E3" s="423" t="str">
        <f>'4月菜單 '!D26</f>
        <v>胚芽有機米飯</v>
      </c>
      <c r="F3" s="262" t="s">
        <v>252</v>
      </c>
      <c r="G3" s="263"/>
      <c r="H3" s="32">
        <v>15</v>
      </c>
    </row>
    <row r="4" spans="1:12" ht="20.399999999999999" thickBot="1">
      <c r="A4" s="353"/>
      <c r="B4" s="502"/>
      <c r="C4" s="503"/>
      <c r="D4" s="133"/>
      <c r="E4" s="424"/>
      <c r="F4" s="372" t="s">
        <v>253</v>
      </c>
      <c r="G4" s="373"/>
      <c r="H4" s="36"/>
    </row>
    <row r="5" spans="1:12" ht="16.2" customHeight="1">
      <c r="A5" s="352" t="str">
        <f>'4月菜單 '!E25</f>
        <v>香滷雞翅*1</v>
      </c>
      <c r="B5" s="499" t="s">
        <v>211</v>
      </c>
      <c r="C5" s="337"/>
      <c r="D5" s="50"/>
      <c r="E5" s="352" t="str">
        <f>'4月菜單 '!E26</f>
        <v>日式壽喜燒</v>
      </c>
      <c r="F5" s="336" t="s">
        <v>223</v>
      </c>
      <c r="G5" s="337"/>
      <c r="H5" s="50">
        <v>65</v>
      </c>
    </row>
    <row r="6" spans="1:12" ht="16.2">
      <c r="A6" s="351"/>
      <c r="B6" s="266" t="s">
        <v>212</v>
      </c>
      <c r="C6" s="267"/>
      <c r="D6" s="66"/>
      <c r="E6" s="351"/>
      <c r="F6" s="339" t="s">
        <v>123</v>
      </c>
      <c r="G6" s="288"/>
      <c r="H6" s="66">
        <v>50</v>
      </c>
    </row>
    <row r="7" spans="1:12">
      <c r="A7" s="351"/>
      <c r="B7" s="289" t="s">
        <v>336</v>
      </c>
      <c r="C7" s="288"/>
      <c r="D7" s="66">
        <v>25</v>
      </c>
      <c r="E7" s="351"/>
      <c r="F7" s="256" t="s">
        <v>54</v>
      </c>
      <c r="G7" s="257"/>
      <c r="H7" s="34">
        <v>15</v>
      </c>
    </row>
    <row r="8" spans="1:12" ht="18.600000000000001" customHeight="1" thickBot="1">
      <c r="A8" s="353"/>
      <c r="B8" s="344" t="s">
        <v>337</v>
      </c>
      <c r="C8" s="300"/>
      <c r="D8" s="142">
        <v>15</v>
      </c>
      <c r="E8" s="351"/>
      <c r="F8" s="260" t="s">
        <v>175</v>
      </c>
      <c r="G8" s="257"/>
      <c r="H8" s="34">
        <v>15</v>
      </c>
    </row>
    <row r="9" spans="1:12" ht="20.399999999999999" customHeight="1">
      <c r="A9" s="352" t="str">
        <f>'4月菜單 '!F25</f>
        <v>醡醬什錦</v>
      </c>
      <c r="B9" s="346" t="s">
        <v>213</v>
      </c>
      <c r="C9" s="259"/>
      <c r="D9" s="31">
        <v>22</v>
      </c>
      <c r="E9" s="351"/>
      <c r="F9" s="260" t="s">
        <v>163</v>
      </c>
      <c r="G9" s="257"/>
      <c r="H9" s="34">
        <v>5</v>
      </c>
    </row>
    <row r="10" spans="1:12">
      <c r="A10" s="351"/>
      <c r="B10" s="188" t="s">
        <v>28</v>
      </c>
      <c r="C10" s="182"/>
      <c r="D10" s="34">
        <v>23</v>
      </c>
      <c r="E10" s="351"/>
      <c r="F10" s="183" t="s">
        <v>164</v>
      </c>
      <c r="G10" s="182"/>
      <c r="H10" s="34">
        <v>10</v>
      </c>
    </row>
    <row r="11" spans="1:12">
      <c r="A11" s="351"/>
      <c r="B11" s="256" t="s">
        <v>126</v>
      </c>
      <c r="C11" s="257"/>
      <c r="D11" s="34">
        <v>5</v>
      </c>
      <c r="E11" s="351"/>
      <c r="F11" s="256" t="s">
        <v>279</v>
      </c>
      <c r="G11" s="480"/>
      <c r="H11" s="34"/>
      <c r="J11" s="487"/>
      <c r="K11" s="487"/>
      <c r="L11" s="71"/>
    </row>
    <row r="12" spans="1:12" ht="20.399999999999999" thickBot="1">
      <c r="A12" s="351"/>
      <c r="B12" s="256" t="s">
        <v>214</v>
      </c>
      <c r="C12" s="257"/>
      <c r="D12" s="35">
        <v>5</v>
      </c>
      <c r="E12" s="353"/>
      <c r="F12" s="187" t="s">
        <v>165</v>
      </c>
      <c r="G12" s="186"/>
      <c r="H12" s="36"/>
      <c r="J12" s="72"/>
      <c r="K12" s="72"/>
      <c r="L12" s="71"/>
    </row>
    <row r="13" spans="1:12" ht="19.8" customHeight="1">
      <c r="A13" s="351"/>
      <c r="B13" s="256" t="s">
        <v>34</v>
      </c>
      <c r="C13" s="257"/>
      <c r="D13" s="34">
        <v>5</v>
      </c>
      <c r="E13" s="422" t="str">
        <f>'4月菜單 '!F26</f>
        <v>番茄炒蛋</v>
      </c>
      <c r="F13" s="493" t="s">
        <v>333</v>
      </c>
      <c r="G13" s="494"/>
      <c r="H13" s="199">
        <v>45</v>
      </c>
      <c r="I13" s="74"/>
      <c r="J13" s="487"/>
      <c r="K13" s="492"/>
      <c r="L13" s="71"/>
    </row>
    <row r="14" spans="1:12">
      <c r="A14" s="351"/>
      <c r="B14" s="191" t="s">
        <v>215</v>
      </c>
      <c r="C14" s="180"/>
      <c r="D14" s="34"/>
      <c r="E14" s="423"/>
      <c r="F14" s="495" t="s">
        <v>334</v>
      </c>
      <c r="G14" s="496"/>
      <c r="H14" s="176">
        <v>15</v>
      </c>
      <c r="I14" s="74"/>
      <c r="J14" s="487"/>
      <c r="K14" s="487"/>
      <c r="L14" s="71"/>
    </row>
    <row r="15" spans="1:12">
      <c r="A15" s="351"/>
      <c r="B15" s="285"/>
      <c r="C15" s="286"/>
      <c r="D15" s="32"/>
      <c r="E15" s="423"/>
      <c r="F15" s="495" t="s">
        <v>317</v>
      </c>
      <c r="G15" s="496"/>
      <c r="H15" s="176">
        <v>10</v>
      </c>
      <c r="I15" s="74"/>
      <c r="J15" s="73"/>
      <c r="K15" s="73"/>
      <c r="L15" s="73"/>
    </row>
    <row r="16" spans="1:12">
      <c r="A16" s="351"/>
      <c r="B16" s="285"/>
      <c r="C16" s="293"/>
      <c r="D16" s="32"/>
      <c r="E16" s="423"/>
      <c r="F16" s="495" t="s">
        <v>335</v>
      </c>
      <c r="G16" s="496"/>
      <c r="H16" s="179">
        <v>15</v>
      </c>
      <c r="I16" s="74"/>
    </row>
    <row r="17" spans="1:9" ht="20.399999999999999" thickBot="1">
      <c r="A17" s="353"/>
      <c r="B17" s="497"/>
      <c r="C17" s="498"/>
      <c r="D17" s="41"/>
      <c r="E17" s="423"/>
      <c r="F17" s="315"/>
      <c r="G17" s="316"/>
      <c r="H17" s="52"/>
      <c r="I17" s="74"/>
    </row>
    <row r="18" spans="1:9">
      <c r="A18" s="351" t="str">
        <f>'4月菜單 '!G25</f>
        <v>有機荷葉白菜</v>
      </c>
      <c r="B18" s="342" t="str">
        <f>A18</f>
        <v>有機荷葉白菜</v>
      </c>
      <c r="C18" s="284"/>
      <c r="D18" s="46">
        <v>82</v>
      </c>
      <c r="E18" s="352" t="str">
        <f>'4月菜單 '!G26</f>
        <v>有機山波菜</v>
      </c>
      <c r="F18" s="268" t="str">
        <f>E18</f>
        <v>有機山波菜</v>
      </c>
      <c r="G18" s="259"/>
      <c r="H18" s="49">
        <v>82</v>
      </c>
    </row>
    <row r="19" spans="1:9">
      <c r="A19" s="351"/>
      <c r="B19" s="260"/>
      <c r="C19" s="257"/>
      <c r="D19" s="30"/>
      <c r="E19" s="351"/>
      <c r="F19" s="260"/>
      <c r="G19" s="257"/>
      <c r="H19" s="34"/>
    </row>
    <row r="20" spans="1:9">
      <c r="A20" s="351"/>
      <c r="B20" s="260" t="s">
        <v>29</v>
      </c>
      <c r="C20" s="257"/>
      <c r="D20" s="30"/>
      <c r="E20" s="351"/>
      <c r="F20" s="260" t="s">
        <v>29</v>
      </c>
      <c r="G20" s="257"/>
      <c r="H20" s="34"/>
    </row>
    <row r="21" spans="1:9" ht="20.399999999999999" thickBot="1">
      <c r="A21" s="351"/>
      <c r="B21" s="281" t="s">
        <v>31</v>
      </c>
      <c r="C21" s="282"/>
      <c r="D21" s="47"/>
      <c r="E21" s="353"/>
      <c r="F21" s="273" t="s">
        <v>31</v>
      </c>
      <c r="G21" s="274"/>
      <c r="H21" s="41"/>
    </row>
    <row r="22" spans="1:9" ht="22.2">
      <c r="A22" s="425" t="str">
        <f>'4月菜單 '!H25</f>
        <v>青菜蛋花湯</v>
      </c>
      <c r="B22" s="412" t="s">
        <v>206</v>
      </c>
      <c r="C22" s="385"/>
      <c r="D22" s="135">
        <v>15</v>
      </c>
      <c r="E22" s="425" t="str">
        <f>'4月菜單 '!H26</f>
        <v>冬瓜薏仁湯</v>
      </c>
      <c r="F22" s="384" t="s">
        <v>178</v>
      </c>
      <c r="G22" s="385"/>
      <c r="H22" s="31">
        <v>20</v>
      </c>
    </row>
    <row r="23" spans="1:9" ht="22.2">
      <c r="A23" s="423"/>
      <c r="B23" s="374" t="s">
        <v>58</v>
      </c>
      <c r="C23" s="375"/>
      <c r="D23" s="136" t="s">
        <v>341</v>
      </c>
      <c r="E23" s="423"/>
      <c r="F23" s="383" t="s">
        <v>275</v>
      </c>
      <c r="G23" s="375"/>
      <c r="H23" s="40">
        <v>4</v>
      </c>
    </row>
    <row r="24" spans="1:9" ht="22.2">
      <c r="A24" s="423"/>
      <c r="B24" s="374" t="s">
        <v>50</v>
      </c>
      <c r="C24" s="375"/>
      <c r="D24" s="136">
        <v>3</v>
      </c>
      <c r="E24" s="423"/>
      <c r="F24" s="383" t="s">
        <v>49</v>
      </c>
      <c r="G24" s="375"/>
      <c r="H24" s="40">
        <v>3</v>
      </c>
    </row>
    <row r="25" spans="1:9" ht="22.2">
      <c r="A25" s="423"/>
      <c r="B25" s="374" t="s">
        <v>53</v>
      </c>
      <c r="C25" s="375"/>
      <c r="D25" s="137"/>
      <c r="E25" s="423"/>
      <c r="F25" s="383" t="s">
        <v>153</v>
      </c>
      <c r="G25" s="375"/>
      <c r="H25" s="93"/>
    </row>
    <row r="26" spans="1:9">
      <c r="A26" s="423"/>
      <c r="B26" s="256"/>
      <c r="C26" s="257"/>
      <c r="D26" s="32"/>
      <c r="E26" s="423"/>
      <c r="F26" s="335"/>
      <c r="G26" s="263"/>
      <c r="H26" s="56"/>
    </row>
    <row r="27" spans="1:9" ht="20.399999999999999" thickBot="1">
      <c r="A27" s="424"/>
      <c r="B27" s="273"/>
      <c r="C27" s="274"/>
      <c r="D27" s="37"/>
      <c r="E27" s="424"/>
      <c r="F27" s="273"/>
      <c r="G27" s="274"/>
      <c r="H27" s="41"/>
    </row>
  </sheetData>
  <mergeCells count="63">
    <mergeCell ref="A3:A4"/>
    <mergeCell ref="B5:C5"/>
    <mergeCell ref="E5:E12"/>
    <mergeCell ref="F5:G5"/>
    <mergeCell ref="B1:C1"/>
    <mergeCell ref="F1:G1"/>
    <mergeCell ref="B2:C2"/>
    <mergeCell ref="F2:G2"/>
    <mergeCell ref="B3:C3"/>
    <mergeCell ref="E3:E4"/>
    <mergeCell ref="F3:G3"/>
    <mergeCell ref="B4:C4"/>
    <mergeCell ref="F4:G4"/>
    <mergeCell ref="A9:A17"/>
    <mergeCell ref="A5:A8"/>
    <mergeCell ref="B6:C6"/>
    <mergeCell ref="F6:G6"/>
    <mergeCell ref="B9:C9"/>
    <mergeCell ref="F9:G9"/>
    <mergeCell ref="B7:C7"/>
    <mergeCell ref="F7:G7"/>
    <mergeCell ref="B8:C8"/>
    <mergeCell ref="F8:G8"/>
    <mergeCell ref="B20:C20"/>
    <mergeCell ref="F20:G20"/>
    <mergeCell ref="B21:C21"/>
    <mergeCell ref="F21:G21"/>
    <mergeCell ref="A18:A21"/>
    <mergeCell ref="B18:C18"/>
    <mergeCell ref="E18:E21"/>
    <mergeCell ref="F18:G18"/>
    <mergeCell ref="B19:C19"/>
    <mergeCell ref="F19:G19"/>
    <mergeCell ref="A22:A27"/>
    <mergeCell ref="B22:C22"/>
    <mergeCell ref="E22:E27"/>
    <mergeCell ref="F22:G22"/>
    <mergeCell ref="B23:C23"/>
    <mergeCell ref="F23:G23"/>
    <mergeCell ref="B25:C25"/>
    <mergeCell ref="F25:G25"/>
    <mergeCell ref="B27:C27"/>
    <mergeCell ref="F27:G27"/>
    <mergeCell ref="B24:C24"/>
    <mergeCell ref="F24:G24"/>
    <mergeCell ref="B26:C26"/>
    <mergeCell ref="F26:G26"/>
    <mergeCell ref="J11:K11"/>
    <mergeCell ref="J13:K13"/>
    <mergeCell ref="J14:K14"/>
    <mergeCell ref="F11:G11"/>
    <mergeCell ref="B12:C12"/>
    <mergeCell ref="B13:C13"/>
    <mergeCell ref="E13:E17"/>
    <mergeCell ref="F13:G13"/>
    <mergeCell ref="F14:G14"/>
    <mergeCell ref="B15:C15"/>
    <mergeCell ref="F15:G15"/>
    <mergeCell ref="B16:C16"/>
    <mergeCell ref="F16:G16"/>
    <mergeCell ref="B17:C17"/>
    <mergeCell ref="F17:G17"/>
    <mergeCell ref="B11:C11"/>
  </mergeCells>
  <phoneticPr fontId="20" type="noConversion"/>
  <pageMargins left="0.7" right="0.7" top="0.75" bottom="0.75" header="0.3" footer="0.3"/>
  <pageSetup paperSize="9" scale="9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1</vt:i4>
      </vt:variant>
    </vt:vector>
  </HeadingPairs>
  <TitlesOfParts>
    <vt:vector size="7" baseType="lpstr">
      <vt:lpstr>4月菜單 </vt:lpstr>
      <vt:lpstr>0401</vt:lpstr>
      <vt:lpstr>0408</vt:lpstr>
      <vt:lpstr>0415</vt:lpstr>
      <vt:lpstr>0422</vt:lpstr>
      <vt:lpstr>0429</vt:lpstr>
      <vt:lpstr>'4月菜單 '!Print_Area</vt:lpstr>
    </vt:vector>
  </TitlesOfParts>
  <Company>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</dc:creator>
  <cp:lastModifiedBy>CH</cp:lastModifiedBy>
  <cp:lastPrinted>2024-01-11T03:15:41Z</cp:lastPrinted>
  <dcterms:created xsi:type="dcterms:W3CDTF">2015-01-07T04:30:59Z</dcterms:created>
  <dcterms:modified xsi:type="dcterms:W3CDTF">2024-01-18T06:03:51Z</dcterms:modified>
</cp:coreProperties>
</file>