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0食材登錄11202\月菜單\113年2-6月菜單\"/>
    </mc:Choice>
  </mc:AlternateContent>
  <xr:revisionPtr revIDLastSave="0" documentId="13_ncr:1_{3F02B43E-A588-4C07-9317-94A422C23BAA}" xr6:coauthVersionLast="47" xr6:coauthVersionMax="47" xr10:uidLastSave="{00000000-0000-0000-0000-000000000000}"/>
  <bookViews>
    <workbookView xWindow="-120" yWindow="-120" windowWidth="21840" windowHeight="13140" tabRatio="696" activeTab="5" xr2:uid="{00000000-000D-0000-FFFF-FFFF00000000}"/>
  </bookViews>
  <sheets>
    <sheet name="5月菜單 " sheetId="1" r:id="rId1"/>
    <sheet name="0501" sheetId="22" r:id="rId2"/>
    <sheet name="0506" sheetId="27" r:id="rId3"/>
    <sheet name="0513" sheetId="33" r:id="rId4"/>
    <sheet name="0520" sheetId="29" r:id="rId5"/>
    <sheet name="0527" sheetId="35" r:id="rId6"/>
  </sheets>
  <definedNames>
    <definedName name="_xlnm.Print_Area" localSheetId="0">'5月菜單 '!$A$1:$I$27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33" l="1"/>
  <c r="Q23" i="35" l="1"/>
  <c r="I3" i="22"/>
  <c r="I10" i="35" l="1"/>
  <c r="M9" i="29" l="1"/>
  <c r="Q24" i="33" l="1"/>
  <c r="Q20" i="33"/>
  <c r="R20" i="33" s="1"/>
  <c r="E24" i="33" l="1"/>
  <c r="A24" i="33"/>
  <c r="E20" i="33"/>
  <c r="F20" i="33" s="1"/>
  <c r="A20" i="33"/>
  <c r="E13" i="33"/>
  <c r="A13" i="33"/>
  <c r="E5" i="33"/>
  <c r="A5" i="33"/>
  <c r="E3" i="33"/>
  <c r="E10" i="27"/>
  <c r="I9" i="22" l="1"/>
  <c r="Q3" i="35"/>
  <c r="Q5" i="35"/>
  <c r="Q13" i="35"/>
  <c r="Q19" i="35"/>
  <c r="R19" i="35" s="1"/>
  <c r="M23" i="35"/>
  <c r="I23" i="35"/>
  <c r="E23" i="35"/>
  <c r="A23" i="35"/>
  <c r="M19" i="35"/>
  <c r="N19" i="35" s="1"/>
  <c r="I19" i="35"/>
  <c r="J19" i="35" s="1"/>
  <c r="E19" i="35"/>
  <c r="F19" i="35" s="1"/>
  <c r="A19" i="35"/>
  <c r="B19" i="35" s="1"/>
  <c r="M13" i="35"/>
  <c r="I13" i="35"/>
  <c r="E13" i="35"/>
  <c r="A13" i="35"/>
  <c r="M5" i="35"/>
  <c r="E5" i="35"/>
  <c r="A5" i="35"/>
  <c r="M3" i="35"/>
  <c r="I3" i="35"/>
  <c r="E3" i="35"/>
  <c r="A3" i="35"/>
  <c r="Q3" i="29"/>
  <c r="Q5" i="29"/>
  <c r="Q13" i="29"/>
  <c r="Q19" i="29"/>
  <c r="R19" i="29" s="1"/>
  <c r="Q23" i="29"/>
  <c r="Q3" i="33"/>
  <c r="Q5" i="33"/>
  <c r="Q13" i="33"/>
  <c r="Q24" i="27"/>
  <c r="M24" i="27"/>
  <c r="I24" i="27"/>
  <c r="E24" i="27"/>
  <c r="A24" i="27"/>
  <c r="Q20" i="27"/>
  <c r="R20" i="27" s="1"/>
  <c r="M20" i="27"/>
  <c r="N20" i="27" s="1"/>
  <c r="I20" i="27"/>
  <c r="J20" i="27" s="1"/>
  <c r="E20" i="27"/>
  <c r="F20" i="27" s="1"/>
  <c r="A20" i="27"/>
  <c r="B20" i="27" s="1"/>
  <c r="Q13" i="27"/>
  <c r="M13" i="27"/>
  <c r="I13" i="27"/>
  <c r="E13" i="27"/>
  <c r="A13" i="27"/>
  <c r="I5" i="27"/>
  <c r="Q5" i="27"/>
  <c r="M5" i="27"/>
  <c r="A5" i="27"/>
  <c r="Q3" i="27"/>
  <c r="M3" i="27"/>
  <c r="I3" i="27"/>
  <c r="E3" i="27"/>
  <c r="A3" i="27"/>
  <c r="F1" i="27"/>
  <c r="J1" i="27" s="1"/>
  <c r="N1" i="27" s="1"/>
  <c r="R1" i="27" s="1"/>
  <c r="M24" i="33"/>
  <c r="I24" i="33"/>
  <c r="M20" i="33"/>
  <c r="N20" i="33" s="1"/>
  <c r="I20" i="33"/>
  <c r="J20" i="33" s="1"/>
  <c r="B20" i="33"/>
  <c r="M13" i="33"/>
  <c r="I13" i="33"/>
  <c r="M5" i="33"/>
  <c r="I5" i="33"/>
  <c r="M3" i="33"/>
  <c r="I3" i="33"/>
  <c r="I13" i="22"/>
  <c r="I19" i="22"/>
  <c r="J19" i="22" s="1"/>
  <c r="I23" i="22"/>
  <c r="A3" i="29" l="1"/>
  <c r="M23" i="29" l="1"/>
  <c r="I23" i="29"/>
  <c r="E23" i="29"/>
  <c r="A23" i="29"/>
  <c r="M19" i="29"/>
  <c r="N19" i="29" s="1"/>
  <c r="I19" i="29"/>
  <c r="J19" i="29" s="1"/>
  <c r="E19" i="29"/>
  <c r="F19" i="29" s="1"/>
  <c r="A19" i="29"/>
  <c r="B19" i="29" s="1"/>
  <c r="M13" i="29"/>
  <c r="I13" i="29"/>
  <c r="E13" i="29"/>
  <c r="A13" i="29"/>
  <c r="A5" i="29"/>
  <c r="I5" i="29"/>
  <c r="E5" i="29"/>
  <c r="M3" i="29"/>
  <c r="I3" i="29"/>
  <c r="E3" i="29"/>
  <c r="E23" i="22"/>
  <c r="A23" i="22"/>
  <c r="E19" i="22"/>
  <c r="F19" i="22" s="1"/>
  <c r="A19" i="22"/>
  <c r="B19" i="22" s="1"/>
  <c r="E13" i="22"/>
  <c r="A13" i="22"/>
  <c r="E5" i="22"/>
  <c r="A5" i="22"/>
  <c r="E3" i="22"/>
  <c r="A3" i="22"/>
  <c r="F1" i="22"/>
  <c r="J1" i="22" s="1"/>
  <c r="A17" i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6" i="1"/>
  <c r="A7" i="1" s="1"/>
  <c r="A8" i="1" s="1"/>
  <c r="A9" i="1" s="1"/>
  <c r="A10" i="1" s="1"/>
  <c r="A11" i="1" s="1"/>
  <c r="A12" i="1" s="1"/>
  <c r="A13" i="1" s="1"/>
  <c r="A14" i="1" s="1"/>
  <c r="A15" i="1" s="1"/>
  <c r="B1" i="33" l="1"/>
  <c r="F1" i="33" s="1"/>
  <c r="J1" i="33" s="1"/>
  <c r="N1" i="33" s="1"/>
  <c r="R1" i="33" s="1"/>
  <c r="B1" i="29" s="1"/>
  <c r="F1" i="29" s="1"/>
  <c r="J1" i="29" s="1"/>
  <c r="N1" i="29" s="1"/>
  <c r="R1" i="29" s="1"/>
  <c r="B1" i="35" s="1"/>
  <c r="F1" i="35" s="1"/>
  <c r="J1" i="35" s="1"/>
  <c r="N1" i="35" s="1"/>
  <c r="R1" i="35" s="1"/>
</calcChain>
</file>

<file path=xl/sharedStrings.xml><?xml version="1.0" encoding="utf-8"?>
<sst xmlns="http://schemas.openxmlformats.org/spreadsheetml/2006/main" count="695" uniqueCount="457">
  <si>
    <t>日期</t>
  </si>
  <si>
    <t>星期</t>
  </si>
  <si>
    <t>主 食</t>
  </si>
  <si>
    <t>副         食</t>
  </si>
  <si>
    <t>湯</t>
  </si>
  <si>
    <t>菜名</t>
  </si>
  <si>
    <t>品名</t>
  </si>
  <si>
    <t>1人/g</t>
  </si>
  <si>
    <t>四</t>
  </si>
  <si>
    <t>五</t>
  </si>
  <si>
    <t>一</t>
  </si>
  <si>
    <t>二</t>
  </si>
  <si>
    <t>三</t>
  </si>
  <si>
    <t>臺北市南湖國民小學</t>
    <phoneticPr fontId="21" type="noConversion"/>
  </si>
  <si>
    <t>天數</t>
    <phoneticPr fontId="21" type="noConversion"/>
  </si>
  <si>
    <t>水果</t>
    <phoneticPr fontId="21" type="noConversion"/>
  </si>
  <si>
    <t>蛋豆          魚肉      (份)</t>
    <phoneticPr fontId="21" type="noConversion"/>
  </si>
  <si>
    <t>主          食       (份)</t>
    <phoneticPr fontId="21" type="noConversion"/>
  </si>
  <si>
    <t>蔬        菜       (份)</t>
    <phoneticPr fontId="21" type="noConversion"/>
  </si>
  <si>
    <t>水           果         (份)</t>
    <phoneticPr fontId="21" type="noConversion"/>
  </si>
  <si>
    <t>奶           類                 (份)</t>
    <phoneticPr fontId="21" type="noConversion"/>
  </si>
  <si>
    <t>油        脂         (份)</t>
    <phoneticPr fontId="21" type="noConversion"/>
  </si>
  <si>
    <t>熱量 (kcal)</t>
    <phoneticPr fontId="21" type="noConversion"/>
  </si>
  <si>
    <t>鈉(mg)</t>
    <phoneticPr fontId="21" type="noConversion"/>
  </si>
  <si>
    <t>鈣(mg)</t>
    <phoneticPr fontId="21" type="noConversion"/>
  </si>
  <si>
    <t>(二)</t>
    <phoneticPr fontId="21" type="noConversion"/>
  </si>
  <si>
    <t>(三)</t>
    <phoneticPr fontId="21" type="noConversion"/>
  </si>
  <si>
    <t>(四)</t>
    <phoneticPr fontId="21" type="noConversion"/>
  </si>
  <si>
    <t>肉末</t>
    <phoneticPr fontId="21" type="noConversion"/>
  </si>
  <si>
    <t>薑絲</t>
    <phoneticPr fontId="21" type="noConversion"/>
  </si>
  <si>
    <t>蒜末</t>
    <phoneticPr fontId="21" type="noConversion"/>
  </si>
  <si>
    <t>雞骨</t>
    <phoneticPr fontId="21" type="noConversion"/>
  </si>
  <si>
    <t>蒜末</t>
    <phoneticPr fontId="21" type="noConversion"/>
  </si>
  <si>
    <t>薑絲</t>
    <phoneticPr fontId="21" type="noConversion"/>
  </si>
  <si>
    <t>大白菜片</t>
    <phoneticPr fontId="21" type="noConversion"/>
  </si>
  <si>
    <t>味噌</t>
    <phoneticPr fontId="21" type="noConversion"/>
  </si>
  <si>
    <t>高麗菜條</t>
    <phoneticPr fontId="21" type="noConversion"/>
  </si>
  <si>
    <t>雞胸丁</t>
    <phoneticPr fontId="21" type="noConversion"/>
  </si>
  <si>
    <t>紅蘿蔔絲</t>
    <phoneticPr fontId="21" type="noConversion"/>
  </si>
  <si>
    <t>紅絲</t>
  </si>
  <si>
    <t>洋蔥大丁</t>
    <phoneticPr fontId="21" type="noConversion"/>
  </si>
  <si>
    <t>麥片</t>
    <phoneticPr fontId="21" type="noConversion"/>
  </si>
  <si>
    <t>計10盒</t>
    <phoneticPr fontId="21" type="noConversion"/>
  </si>
  <si>
    <t>木耳片</t>
    <phoneticPr fontId="21" type="noConversion"/>
  </si>
  <si>
    <t>地瓜</t>
    <phoneticPr fontId="21" type="noConversion"/>
  </si>
  <si>
    <t>紅片</t>
    <phoneticPr fontId="21" type="noConversion"/>
  </si>
  <si>
    <t>肉羹</t>
  </si>
  <si>
    <t>玉米粒</t>
    <phoneticPr fontId="21" type="noConversion"/>
  </si>
  <si>
    <t>紅蘿蔔大丁</t>
    <phoneticPr fontId="21" type="noConversion"/>
  </si>
  <si>
    <t>珍珠虱目魚丸</t>
    <phoneticPr fontId="21" type="noConversion"/>
  </si>
  <si>
    <t>五</t>
    <phoneticPr fontId="21" type="noConversion"/>
  </si>
  <si>
    <t>地瓜飯</t>
    <phoneticPr fontId="21" type="noConversion"/>
  </si>
  <si>
    <t>小米飯</t>
    <phoneticPr fontId="21" type="noConversion"/>
  </si>
  <si>
    <t>肉條</t>
    <phoneticPr fontId="21" type="noConversion"/>
  </si>
  <si>
    <t>洋蔥條</t>
    <phoneticPr fontId="21" type="noConversion"/>
  </si>
  <si>
    <t>芝麻</t>
    <phoneticPr fontId="21" type="noConversion"/>
  </si>
  <si>
    <t>水鯊魚丁</t>
    <phoneticPr fontId="21" type="noConversion"/>
  </si>
  <si>
    <t>高麗菜片</t>
    <phoneticPr fontId="21" type="noConversion"/>
  </si>
  <si>
    <t>盒蛋/盒</t>
    <phoneticPr fontId="21" type="noConversion"/>
  </si>
  <si>
    <t>清雞丁</t>
    <phoneticPr fontId="21" type="noConversion"/>
  </si>
  <si>
    <t>紅蘿蔔中丁</t>
    <phoneticPr fontId="21" type="noConversion"/>
  </si>
  <si>
    <t>(五)</t>
    <phoneticPr fontId="21" type="noConversion"/>
  </si>
  <si>
    <t>(一)</t>
    <phoneticPr fontId="21" type="noConversion"/>
  </si>
  <si>
    <t>(四)</t>
    <phoneticPr fontId="21" type="noConversion"/>
  </si>
  <si>
    <t>金針菇</t>
    <phoneticPr fontId="21" type="noConversion"/>
  </si>
  <si>
    <t>紅小丁</t>
    <phoneticPr fontId="21" type="noConversion"/>
  </si>
  <si>
    <t>白蘿蔔大丁</t>
    <phoneticPr fontId="21" type="noConversion"/>
  </si>
  <si>
    <t>紅絲</t>
    <phoneticPr fontId="21" type="noConversion"/>
  </si>
  <si>
    <t>肉片</t>
    <phoneticPr fontId="21" type="noConversion"/>
  </si>
  <si>
    <t>(五)</t>
    <phoneticPr fontId="21" type="noConversion"/>
  </si>
  <si>
    <t>雞胸丁</t>
  </si>
  <si>
    <t>薑絲</t>
  </si>
  <si>
    <t>雞骨</t>
  </si>
  <si>
    <t>雜糧飯</t>
    <phoneticPr fontId="21" type="noConversion"/>
  </si>
  <si>
    <t>洋蔥絲</t>
    <phoneticPr fontId="21" type="noConversion"/>
  </si>
  <si>
    <t>盒蛋</t>
    <phoneticPr fontId="21" type="noConversion"/>
  </si>
  <si>
    <t>胚芽飯</t>
    <phoneticPr fontId="21" type="noConversion"/>
  </si>
  <si>
    <t>蕎麥有機米飯</t>
    <phoneticPr fontId="21" type="noConversion"/>
  </si>
  <si>
    <t>綠花椰</t>
    <phoneticPr fontId="21" type="noConversion"/>
  </si>
  <si>
    <t>小米</t>
    <phoneticPr fontId="21" type="noConversion"/>
  </si>
  <si>
    <t>紅蘿蔔絲</t>
  </si>
  <si>
    <t>油片絲</t>
    <phoneticPr fontId="21" type="noConversion"/>
  </si>
  <si>
    <t>燕麥飯</t>
    <phoneticPr fontId="21" type="noConversion"/>
  </si>
  <si>
    <t>粉絲</t>
    <phoneticPr fontId="21" type="noConversion"/>
  </si>
  <si>
    <t>雞骨</t>
    <phoneticPr fontId="21" type="noConversion"/>
  </si>
  <si>
    <t>木耳絲</t>
    <phoneticPr fontId="66" type="noConversion"/>
  </si>
  <si>
    <t>紅小丁</t>
    <phoneticPr fontId="21" type="noConversion"/>
  </si>
  <si>
    <t>豆腐</t>
    <phoneticPr fontId="66" type="noConversion"/>
  </si>
  <si>
    <t>紅絲</t>
    <phoneticPr fontId="66" type="noConversion"/>
  </si>
  <si>
    <t>燕麥</t>
    <phoneticPr fontId="21" type="noConversion"/>
  </si>
  <si>
    <t>胚芽</t>
    <phoneticPr fontId="21" type="noConversion"/>
  </si>
  <si>
    <t>紫米</t>
    <phoneticPr fontId="21" type="noConversion"/>
  </si>
  <si>
    <t>蕎麥</t>
    <phoneticPr fontId="21" type="noConversion"/>
  </si>
  <si>
    <t>小米</t>
    <phoneticPr fontId="21" type="noConversion"/>
  </si>
  <si>
    <t>芝麻</t>
    <phoneticPr fontId="21" type="noConversion"/>
  </si>
  <si>
    <t>雜糧</t>
    <phoneticPr fontId="21" type="noConversion"/>
  </si>
  <si>
    <t>液體蛋</t>
    <phoneticPr fontId="21" type="noConversion"/>
  </si>
  <si>
    <t>冬瓜小丁</t>
    <phoneticPr fontId="21" type="noConversion"/>
  </si>
  <si>
    <t>蕎麥</t>
    <phoneticPr fontId="21" type="noConversion"/>
  </si>
  <si>
    <t>木耳絲</t>
    <phoneticPr fontId="21" type="noConversion"/>
  </si>
  <si>
    <t>肉絲</t>
    <phoneticPr fontId="21" type="noConversion"/>
  </si>
  <si>
    <t>四</t>
    <phoneticPr fontId="21" type="noConversion"/>
  </si>
  <si>
    <t>二</t>
    <phoneticPr fontId="21" type="noConversion"/>
  </si>
  <si>
    <t>一</t>
    <phoneticPr fontId="21" type="noConversion"/>
  </si>
  <si>
    <t>五</t>
    <phoneticPr fontId="21" type="noConversion"/>
  </si>
  <si>
    <t>113年5月份學校午餐菜單</t>
    <phoneticPr fontId="21" type="noConversion"/>
  </si>
  <si>
    <t>乳品</t>
    <phoneticPr fontId="21" type="noConversion"/>
  </si>
  <si>
    <t>乳品</t>
    <phoneticPr fontId="21" type="noConversion"/>
  </si>
  <si>
    <t>乳品</t>
    <phoneticPr fontId="21" type="noConversion"/>
  </si>
  <si>
    <t>乳品</t>
    <phoneticPr fontId="21" type="noConversion"/>
  </si>
  <si>
    <t>水果</t>
  </si>
  <si>
    <t>水果</t>
    <phoneticPr fontId="21" type="noConversion"/>
  </si>
  <si>
    <t>水果</t>
    <phoneticPr fontId="21" type="noConversion"/>
  </si>
  <si>
    <t>有機小松菜</t>
    <phoneticPr fontId="21" type="noConversion"/>
  </si>
  <si>
    <t>有機高麗菜</t>
    <phoneticPr fontId="21" type="noConversion"/>
  </si>
  <si>
    <t>有機黑葉白菜</t>
    <phoneticPr fontId="21" type="noConversion"/>
  </si>
  <si>
    <t>有機小白菜</t>
    <phoneticPr fontId="21" type="noConversion"/>
  </si>
  <si>
    <t>有機空心菜</t>
    <phoneticPr fontId="21" type="noConversion"/>
  </si>
  <si>
    <t>有機黑葉白菜</t>
    <phoneticPr fontId="21" type="noConversion"/>
  </si>
  <si>
    <t>有機高麗菜</t>
    <phoneticPr fontId="21" type="noConversion"/>
  </si>
  <si>
    <t>有機白莧菜</t>
    <phoneticPr fontId="21" type="noConversion"/>
  </si>
  <si>
    <t>有機荷葉白菜</t>
    <phoneticPr fontId="21" type="noConversion"/>
  </si>
  <si>
    <t>有機小白菜</t>
    <phoneticPr fontId="21" type="noConversion"/>
  </si>
  <si>
    <t>有機油江菜</t>
    <phoneticPr fontId="21" type="noConversion"/>
  </si>
  <si>
    <t>南瓜</t>
    <phoneticPr fontId="21" type="noConversion"/>
  </si>
  <si>
    <t>紫米飯</t>
    <phoneticPr fontId="21" type="noConversion"/>
  </si>
  <si>
    <t>蕎麥飯</t>
    <phoneticPr fontId="21" type="noConversion"/>
  </si>
  <si>
    <t>雜糧飯</t>
    <phoneticPr fontId="21" type="noConversion"/>
  </si>
  <si>
    <t>小米有機米飯</t>
    <phoneticPr fontId="21" type="noConversion"/>
  </si>
  <si>
    <t>紫米飯</t>
    <phoneticPr fontId="21" type="noConversion"/>
  </si>
  <si>
    <t>燕麥飯</t>
    <phoneticPr fontId="21" type="noConversion"/>
  </si>
  <si>
    <t>芝麻有機米飯</t>
    <phoneticPr fontId="21" type="noConversion"/>
  </si>
  <si>
    <t>咖哩燉肉</t>
    <phoneticPr fontId="21" type="noConversion"/>
  </si>
  <si>
    <t>南瓜飯</t>
    <phoneticPr fontId="21" type="noConversion"/>
  </si>
  <si>
    <t>特:味噌烏龍麵</t>
    <phoneticPr fontId="21" type="noConversion"/>
  </si>
  <si>
    <t>香酥魚排</t>
    <phoneticPr fontId="21" type="noConversion"/>
  </si>
  <si>
    <t>有機金滑菇炒蛋</t>
    <phoneticPr fontId="21" type="noConversion"/>
  </si>
  <si>
    <t>泡菜炒肉片</t>
    <phoneticPr fontId="21" type="noConversion"/>
  </si>
  <si>
    <t>海結滷豆干</t>
    <phoneticPr fontId="21" type="noConversion"/>
  </si>
  <si>
    <t>玉米蒸蛋</t>
    <phoneticPr fontId="21" type="noConversion"/>
  </si>
  <si>
    <t>黑胡椒豬柳</t>
    <phoneticPr fontId="21" type="noConversion"/>
  </si>
  <si>
    <t>梅子雞</t>
    <phoneticPr fontId="21" type="noConversion"/>
  </si>
  <si>
    <t>魚丁粉絲煲</t>
    <phoneticPr fontId="21" type="noConversion"/>
  </si>
  <si>
    <t>三杯雞</t>
    <phoneticPr fontId="21" type="noConversion"/>
  </si>
  <si>
    <t>義式風味雞</t>
    <phoneticPr fontId="21" type="noConversion"/>
  </si>
  <si>
    <t>紅燒排骨</t>
    <phoneticPr fontId="21" type="noConversion"/>
  </si>
  <si>
    <t>糖醋雞丁</t>
    <phoneticPr fontId="21" type="noConversion"/>
  </si>
  <si>
    <t>親子丼</t>
    <phoneticPr fontId="21" type="noConversion"/>
  </si>
  <si>
    <t>鮮蔬炒蛋</t>
    <phoneticPr fontId="21" type="noConversion"/>
  </si>
  <si>
    <t>(三)</t>
    <phoneticPr fontId="21" type="noConversion"/>
  </si>
  <si>
    <t>(四)</t>
    <phoneticPr fontId="21" type="noConversion"/>
  </si>
  <si>
    <t>(五)</t>
    <phoneticPr fontId="21" type="noConversion"/>
  </si>
  <si>
    <t>(二)</t>
    <phoneticPr fontId="21" type="noConversion"/>
  </si>
  <si>
    <t>(三)</t>
    <phoneticPr fontId="21" type="noConversion"/>
  </si>
  <si>
    <t>(一)</t>
    <phoneticPr fontId="21" type="noConversion"/>
  </si>
  <si>
    <t>(一)</t>
    <phoneticPr fontId="21" type="noConversion"/>
  </si>
  <si>
    <t>(一)</t>
    <phoneticPr fontId="21" type="noConversion"/>
  </si>
  <si>
    <t>紫米</t>
    <phoneticPr fontId="21" type="noConversion"/>
  </si>
  <si>
    <t>小米</t>
    <phoneticPr fontId="21" type="noConversion"/>
  </si>
  <si>
    <t>肉絲/幼</t>
    <phoneticPr fontId="21" type="noConversion"/>
  </si>
  <si>
    <t>雞胸丁</t>
    <phoneticPr fontId="21" type="noConversion"/>
  </si>
  <si>
    <t>清雞丁/幼</t>
    <phoneticPr fontId="21" type="noConversion"/>
  </si>
  <si>
    <t>混合蔬菜</t>
    <phoneticPr fontId="21" type="noConversion"/>
  </si>
  <si>
    <t>豆沙包*1</t>
    <phoneticPr fontId="21" type="noConversion"/>
  </si>
  <si>
    <t>前排丁</t>
    <phoneticPr fontId="21" type="noConversion"/>
  </si>
  <si>
    <t>肉大丁</t>
    <phoneticPr fontId="21" type="noConversion"/>
  </si>
  <si>
    <t>白蘿蔔大丁</t>
    <phoneticPr fontId="21" type="noConversion"/>
  </si>
  <si>
    <t>燕麥</t>
    <phoneticPr fontId="21" type="noConversion"/>
  </si>
  <si>
    <t>蕎麥</t>
    <phoneticPr fontId="21" type="noConversion"/>
  </si>
  <si>
    <t>雜糧</t>
    <phoneticPr fontId="21" type="noConversion"/>
  </si>
  <si>
    <t>小烏龍麵</t>
    <phoneticPr fontId="21" type="noConversion"/>
  </si>
  <si>
    <t>肉絲</t>
    <phoneticPr fontId="21" type="noConversion"/>
  </si>
  <si>
    <t>高麗菜絲</t>
    <phoneticPr fontId="21" type="noConversion"/>
  </si>
  <si>
    <t>紅蘿蔔絲</t>
    <phoneticPr fontId="21" type="noConversion"/>
  </si>
  <si>
    <t>木耳絲</t>
    <phoneticPr fontId="21" type="noConversion"/>
  </si>
  <si>
    <t>紅蘿蔔片</t>
    <phoneticPr fontId="21" type="noConversion"/>
  </si>
  <si>
    <t>洋蔥大丁</t>
    <phoneticPr fontId="21" type="noConversion"/>
  </si>
  <si>
    <t>肉絲/幼</t>
  </si>
  <si>
    <t>肉末</t>
    <phoneticPr fontId="21" type="noConversion"/>
  </si>
  <si>
    <t>肉末/幼</t>
    <phoneticPr fontId="21" type="noConversion"/>
  </si>
  <si>
    <t>洋蔥中丁</t>
    <phoneticPr fontId="21" type="noConversion"/>
  </si>
  <si>
    <t>番茄中丁</t>
    <phoneticPr fontId="21" type="noConversion"/>
  </si>
  <si>
    <t>豆干小丁</t>
    <phoneticPr fontId="21" type="noConversion"/>
  </si>
  <si>
    <t>九層塔</t>
    <phoneticPr fontId="21" type="noConversion"/>
  </si>
  <si>
    <t>三節雞翅*1</t>
    <phoneticPr fontId="21" type="noConversion"/>
  </si>
  <si>
    <t>翅腿*1.5/幼</t>
    <phoneticPr fontId="21" type="noConversion"/>
  </si>
  <si>
    <t>白芝麻</t>
    <phoneticPr fontId="21" type="noConversion"/>
  </si>
  <si>
    <t>CAS蛋液</t>
    <phoneticPr fontId="21" type="noConversion"/>
  </si>
  <si>
    <t>里肌豬排*1</t>
    <phoneticPr fontId="21" type="noConversion"/>
  </si>
  <si>
    <t>豬肉條</t>
    <phoneticPr fontId="66" type="noConversion"/>
  </si>
  <si>
    <t>綠豆芽</t>
    <phoneticPr fontId="66" type="noConversion"/>
  </si>
  <si>
    <t>洋蔥絲</t>
    <phoneticPr fontId="66" type="noConversion"/>
  </si>
  <si>
    <t>紅蘿蔔絲</t>
    <phoneticPr fontId="66" type="noConversion"/>
  </si>
  <si>
    <t>胚芽</t>
    <phoneticPr fontId="21" type="noConversion"/>
  </si>
  <si>
    <t>紫米</t>
    <phoneticPr fontId="21" type="noConversion"/>
  </si>
  <si>
    <t>肉片</t>
    <phoneticPr fontId="21" type="noConversion"/>
  </si>
  <si>
    <t>肉絲/幼</t>
    <phoneticPr fontId="21" type="noConversion"/>
  </si>
  <si>
    <t>洋蔥大丁</t>
    <phoneticPr fontId="21" type="noConversion"/>
  </si>
  <si>
    <t>大白菜片</t>
    <phoneticPr fontId="21" type="noConversion"/>
  </si>
  <si>
    <t>泡菜</t>
    <phoneticPr fontId="21" type="noConversion"/>
  </si>
  <si>
    <t>雞胸丁</t>
    <phoneticPr fontId="21" type="noConversion"/>
  </si>
  <si>
    <t>清肉丁-幼</t>
    <phoneticPr fontId="21" type="noConversion"/>
  </si>
  <si>
    <t>豬血糕</t>
    <phoneticPr fontId="21" type="noConversion"/>
  </si>
  <si>
    <t>杏鮑菇</t>
    <phoneticPr fontId="21" type="noConversion"/>
  </si>
  <si>
    <t>薑片</t>
    <phoneticPr fontId="21" type="noConversion"/>
  </si>
  <si>
    <t>翅小腿/幼*1.5</t>
  </si>
  <si>
    <t>水鯊魚丁/幼</t>
    <phoneticPr fontId="21" type="noConversion"/>
  </si>
  <si>
    <t>粉絲</t>
    <phoneticPr fontId="21" type="noConversion"/>
  </si>
  <si>
    <t>日式壽喜燒</t>
    <phoneticPr fontId="21" type="noConversion"/>
  </si>
  <si>
    <t>肉片</t>
    <phoneticPr fontId="21" type="noConversion"/>
  </si>
  <si>
    <t>肉片-幼</t>
    <phoneticPr fontId="21" type="noConversion"/>
  </si>
  <si>
    <t>豆腐</t>
    <phoneticPr fontId="21" type="noConversion"/>
  </si>
  <si>
    <t>洋蔥</t>
    <phoneticPr fontId="21" type="noConversion"/>
  </si>
  <si>
    <t>青蔥</t>
    <phoneticPr fontId="21" type="noConversion"/>
  </si>
  <si>
    <t>肉丁</t>
    <phoneticPr fontId="21" type="noConversion"/>
  </si>
  <si>
    <t>地瓜大丁</t>
    <phoneticPr fontId="21" type="noConversion"/>
  </si>
  <si>
    <t>海帶結</t>
    <phoneticPr fontId="21" type="noConversion"/>
  </si>
  <si>
    <t>小三角油豆腐</t>
    <phoneticPr fontId="21" type="noConversion"/>
  </si>
  <si>
    <t>柴魚</t>
    <phoneticPr fontId="21" type="noConversion"/>
  </si>
  <si>
    <t>洋芋絲</t>
    <phoneticPr fontId="21" type="noConversion"/>
  </si>
  <si>
    <t>海帶結</t>
    <phoneticPr fontId="21" type="noConversion"/>
  </si>
  <si>
    <t>打拋豬</t>
    <phoneticPr fontId="21" type="noConversion"/>
  </si>
  <si>
    <t>海結滷蘿蔔</t>
    <phoneticPr fontId="21" type="noConversion"/>
  </si>
  <si>
    <t>白蘿蔔中丁</t>
    <phoneticPr fontId="21" type="noConversion"/>
  </si>
  <si>
    <t>紅蘿蔔中丁</t>
    <phoneticPr fontId="21" type="noConversion"/>
  </si>
  <si>
    <t>蕎麥</t>
    <phoneticPr fontId="21" type="noConversion"/>
  </si>
  <si>
    <t>清雞丁-幼</t>
    <phoneticPr fontId="21" type="noConversion"/>
  </si>
  <si>
    <t>青甜椒</t>
    <phoneticPr fontId="21" type="noConversion"/>
  </si>
  <si>
    <t>南瓜大丁</t>
    <phoneticPr fontId="21" type="noConversion"/>
  </si>
  <si>
    <t>義式香料</t>
    <phoneticPr fontId="21" type="noConversion"/>
  </si>
  <si>
    <t>小烏龍麵</t>
    <phoneticPr fontId="66" type="noConversion"/>
  </si>
  <si>
    <t>高麗菜條</t>
    <phoneticPr fontId="66" type="noConversion"/>
  </si>
  <si>
    <t>肉絲</t>
    <phoneticPr fontId="66" type="noConversion"/>
  </si>
  <si>
    <t>木耳絲</t>
    <phoneticPr fontId="66" type="noConversion"/>
  </si>
  <si>
    <t>麵線</t>
    <phoneticPr fontId="21" type="noConversion"/>
  </si>
  <si>
    <t>魚排*1</t>
    <phoneticPr fontId="21" type="noConversion"/>
  </si>
  <si>
    <t>魚丁-幼</t>
    <phoneticPr fontId="21" type="noConversion"/>
  </si>
  <si>
    <t>匏瓜條</t>
    <phoneticPr fontId="21" type="noConversion"/>
  </si>
  <si>
    <t>金茸</t>
    <phoneticPr fontId="21" type="noConversion"/>
  </si>
  <si>
    <t>肉末</t>
    <phoneticPr fontId="66" type="noConversion"/>
  </si>
  <si>
    <t>洋芋大丁</t>
    <phoneticPr fontId="21" type="noConversion"/>
  </si>
  <si>
    <t>紅蘿蔔大丁</t>
    <phoneticPr fontId="66" type="noConversion"/>
  </si>
  <si>
    <t>生香菇</t>
    <phoneticPr fontId="66" type="noConversion"/>
  </si>
  <si>
    <t>肉末</t>
    <phoneticPr fontId="66" type="noConversion"/>
  </si>
  <si>
    <t>奶粉</t>
    <phoneticPr fontId="66" type="noConversion"/>
  </si>
  <si>
    <t>奶香洋芋</t>
    <phoneticPr fontId="21" type="noConversion"/>
  </si>
  <si>
    <t>肉大丁</t>
    <phoneticPr fontId="21" type="noConversion"/>
  </si>
  <si>
    <t>馬鈴薯大丁</t>
    <phoneticPr fontId="21" type="noConversion"/>
  </si>
  <si>
    <t>清雞丁-幼</t>
  </si>
  <si>
    <t>小黃瓜片</t>
  </si>
  <si>
    <t>紅蘿蔔片</t>
  </si>
  <si>
    <t>洋蔥大丁</t>
  </si>
  <si>
    <t>蔥</t>
    <phoneticPr fontId="21" type="noConversion"/>
  </si>
  <si>
    <t>魷魚</t>
    <phoneticPr fontId="21" type="noConversion"/>
  </si>
  <si>
    <t>有機金滑菇</t>
    <phoneticPr fontId="21" type="noConversion"/>
  </si>
  <si>
    <t>玉米蛋花湯</t>
    <phoneticPr fontId="21" type="noConversion"/>
  </si>
  <si>
    <t>有機山菠菜</t>
    <phoneticPr fontId="21" type="noConversion"/>
  </si>
  <si>
    <t>燕麥</t>
    <phoneticPr fontId="21" type="noConversion"/>
  </si>
  <si>
    <t>薑味冬瓜湯</t>
    <phoneticPr fontId="21" type="noConversion"/>
  </si>
  <si>
    <t>雞腿排*1</t>
    <phoneticPr fontId="21" type="noConversion"/>
  </si>
  <si>
    <t>翅腿*1.5/幼</t>
    <phoneticPr fontId="21" type="noConversion"/>
  </si>
  <si>
    <t>小四角豆乾</t>
    <phoneticPr fontId="21" type="noConversion"/>
  </si>
  <si>
    <t>紅絲</t>
    <phoneticPr fontId="21" type="noConversion"/>
  </si>
  <si>
    <t>肉絲</t>
    <phoneticPr fontId="21" type="noConversion"/>
  </si>
  <si>
    <t>豆芽炒肉絲</t>
    <phoneticPr fontId="21" type="noConversion"/>
  </si>
  <si>
    <t>液蛋</t>
    <phoneticPr fontId="66" type="noConversion"/>
  </si>
  <si>
    <t>玉米粒</t>
    <phoneticPr fontId="66" type="noConversion"/>
  </si>
  <si>
    <t>紅蘿蔔細丁</t>
    <phoneticPr fontId="66" type="noConversion"/>
  </si>
  <si>
    <t>大骨</t>
    <phoneticPr fontId="21" type="noConversion"/>
  </si>
  <si>
    <t>大白菜條</t>
    <phoneticPr fontId="66" type="noConversion"/>
  </si>
  <si>
    <t>青江菜</t>
    <phoneticPr fontId="21" type="noConversion"/>
  </si>
  <si>
    <t>莪白菜</t>
    <phoneticPr fontId="21" type="noConversion"/>
  </si>
  <si>
    <t>萵苣</t>
    <phoneticPr fontId="21" type="noConversion"/>
  </si>
  <si>
    <t>萵苣</t>
    <phoneticPr fontId="21" type="noConversion"/>
  </si>
  <si>
    <t>油菜</t>
    <phoneticPr fontId="21" type="noConversion"/>
  </si>
  <si>
    <t>青江菜</t>
    <phoneticPr fontId="21" type="noConversion"/>
  </si>
  <si>
    <t>大黃瓜</t>
    <phoneticPr fontId="66" type="noConversion"/>
  </si>
  <si>
    <t>紅絲</t>
    <phoneticPr fontId="66" type="noConversion"/>
  </si>
  <si>
    <t>魷魚</t>
    <phoneticPr fontId="66" type="noConversion"/>
  </si>
  <si>
    <t>有機金滑菇</t>
    <phoneticPr fontId="66" type="noConversion"/>
  </si>
  <si>
    <t>海帶絲</t>
    <phoneticPr fontId="21" type="noConversion"/>
  </si>
  <si>
    <t>芝麻</t>
    <phoneticPr fontId="21" type="noConversion"/>
  </si>
  <si>
    <t>南瓜</t>
    <phoneticPr fontId="21" type="noConversion"/>
  </si>
  <si>
    <t>冬瓜中丁</t>
    <phoneticPr fontId="21" type="noConversion"/>
  </si>
  <si>
    <t>枸杞</t>
    <phoneticPr fontId="21" type="noConversion"/>
  </si>
  <si>
    <t>枸杞冬瓜</t>
    <phoneticPr fontId="21" type="noConversion"/>
  </si>
  <si>
    <t>油片花椰</t>
    <phoneticPr fontId="21" type="noConversion"/>
  </si>
  <si>
    <t>木耳絲</t>
    <phoneticPr fontId="21" type="noConversion"/>
  </si>
  <si>
    <t>高麗菜條</t>
    <phoneticPr fontId="21" type="noConversion"/>
  </si>
  <si>
    <t>有機菇燴黃瓜</t>
    <phoneticPr fontId="21" type="noConversion"/>
  </si>
  <si>
    <t>大白菜片</t>
    <phoneticPr fontId="21" type="noConversion"/>
  </si>
  <si>
    <t>木耳片</t>
    <phoneticPr fontId="21" type="noConversion"/>
  </si>
  <si>
    <t>紅片</t>
    <phoneticPr fontId="21" type="noConversion"/>
  </si>
  <si>
    <t>大白菜條</t>
    <phoneticPr fontId="21" type="noConversion"/>
  </si>
  <si>
    <t>木耳絲</t>
    <phoneticPr fontId="21" type="noConversion"/>
  </si>
  <si>
    <t>紅蘿蔔絲</t>
    <phoneticPr fontId="21" type="noConversion"/>
  </si>
  <si>
    <t>白菜粉絲煲</t>
    <phoneticPr fontId="21" type="noConversion"/>
  </si>
  <si>
    <t>白蘿蔔絲</t>
    <phoneticPr fontId="21" type="noConversion"/>
  </si>
  <si>
    <t>大骨</t>
    <phoneticPr fontId="66" type="noConversion"/>
  </si>
  <si>
    <t>肉羹湯</t>
    <phoneticPr fontId="21" type="noConversion"/>
  </si>
  <si>
    <t>海帶芽</t>
    <phoneticPr fontId="21" type="noConversion"/>
  </si>
  <si>
    <t>豬排*1</t>
    <phoneticPr fontId="21" type="noConversion"/>
  </si>
  <si>
    <t>清雞丁/幼</t>
    <phoneticPr fontId="21" type="noConversion"/>
  </si>
  <si>
    <t>紫蘇梅</t>
  </si>
  <si>
    <t>涼薯中丁</t>
    <phoneticPr fontId="21" type="noConversion"/>
  </si>
  <si>
    <t>紅中丁</t>
    <phoneticPr fontId="21" type="noConversion"/>
  </si>
  <si>
    <t>洋蔥丁</t>
    <phoneticPr fontId="21" type="noConversion"/>
  </si>
  <si>
    <t>甜不辣</t>
  </si>
  <si>
    <t>高麗菜條</t>
  </si>
  <si>
    <t>木耳絲</t>
  </si>
  <si>
    <t>關東煮</t>
    <phoneticPr fontId="21" type="noConversion"/>
  </si>
  <si>
    <t>白菜滷</t>
    <phoneticPr fontId="21" type="noConversion"/>
  </si>
  <si>
    <t>肉骨茶包</t>
    <phoneticPr fontId="21" type="noConversion"/>
  </si>
  <si>
    <t>白蘿蔔小丁</t>
    <phoneticPr fontId="21" type="noConversion"/>
  </si>
  <si>
    <t>杏鮑菇</t>
    <phoneticPr fontId="21" type="noConversion"/>
  </si>
  <si>
    <t>金茸</t>
    <phoneticPr fontId="21" type="noConversion"/>
  </si>
  <si>
    <t>粉絲</t>
    <phoneticPr fontId="21" type="noConversion"/>
  </si>
  <si>
    <t>白蘿蔔絲</t>
    <phoneticPr fontId="21" type="noConversion"/>
  </si>
  <si>
    <t>雞骨</t>
    <phoneticPr fontId="21" type="noConversion"/>
  </si>
  <si>
    <t>金茸三絲湯</t>
    <phoneticPr fontId="21" type="noConversion"/>
  </si>
  <si>
    <t>玉米粒</t>
    <phoneticPr fontId="21" type="noConversion"/>
  </si>
  <si>
    <t>洋芋小丁</t>
    <phoneticPr fontId="21" type="noConversion"/>
  </si>
  <si>
    <t>奶粉</t>
    <phoneticPr fontId="21" type="noConversion"/>
  </si>
  <si>
    <t>玉米濃湯</t>
    <phoneticPr fontId="21" type="noConversion"/>
  </si>
  <si>
    <t>味噌蔬菜湯</t>
    <phoneticPr fontId="21" type="noConversion"/>
  </si>
  <si>
    <t>黃豆芽</t>
    <phoneticPr fontId="21" type="noConversion"/>
  </si>
  <si>
    <t>味噌</t>
    <phoneticPr fontId="21" type="noConversion"/>
  </si>
  <si>
    <t>小魚</t>
    <phoneticPr fontId="21" type="noConversion"/>
  </si>
  <si>
    <t>雞骨</t>
    <phoneticPr fontId="21" type="noConversion"/>
  </si>
  <si>
    <t>味噌</t>
    <phoneticPr fontId="21" type="noConversion"/>
  </si>
  <si>
    <t>玉米粒</t>
    <phoneticPr fontId="21" type="noConversion"/>
  </si>
  <si>
    <t>紅小丁</t>
    <phoneticPr fontId="21" type="noConversion"/>
  </si>
  <si>
    <t>黃瓜玉米湯</t>
    <phoneticPr fontId="21" type="noConversion"/>
  </si>
  <si>
    <t>紫菜</t>
    <phoneticPr fontId="21" type="noConversion"/>
  </si>
  <si>
    <t>雞骨</t>
    <phoneticPr fontId="21" type="noConversion"/>
  </si>
  <si>
    <t>大滷湯</t>
    <phoneticPr fontId="21" type="noConversion"/>
  </si>
  <si>
    <t>白菜燒豆腐</t>
    <phoneticPr fontId="21" type="noConversion"/>
  </si>
  <si>
    <t>玉米粒</t>
    <phoneticPr fontId="21" type="noConversion"/>
  </si>
  <si>
    <t>金針菇</t>
    <phoneticPr fontId="21" type="noConversion"/>
  </si>
  <si>
    <t>大黃瓜中丁</t>
    <phoneticPr fontId="21" type="noConversion"/>
  </si>
  <si>
    <t>雞骨</t>
    <phoneticPr fontId="66" type="noConversion"/>
  </si>
  <si>
    <t>玉米粒</t>
    <phoneticPr fontId="21" type="noConversion"/>
  </si>
  <si>
    <t>涼薯小丁</t>
    <phoneticPr fontId="21" type="noConversion"/>
  </si>
  <si>
    <t>盒蛋</t>
    <phoneticPr fontId="66" type="noConversion"/>
  </si>
  <si>
    <t>蛋酥匏瓜</t>
    <phoneticPr fontId="21" type="noConversion"/>
  </si>
  <si>
    <t>計5盒</t>
    <phoneticPr fontId="21" type="noConversion"/>
  </si>
  <si>
    <t>計6盒</t>
    <phoneticPr fontId="21" type="noConversion"/>
  </si>
  <si>
    <t>特:搶鍋肉絲麵</t>
    <phoneticPr fontId="21" type="noConversion"/>
  </si>
  <si>
    <t>番茄大丁</t>
    <phoneticPr fontId="21" type="noConversion"/>
  </si>
  <si>
    <t>蝦皮</t>
    <phoneticPr fontId="21" type="noConversion"/>
  </si>
  <si>
    <t>蕃茄中丁</t>
    <phoneticPr fontId="21" type="noConversion"/>
  </si>
  <si>
    <t>客家小炒</t>
    <phoneticPr fontId="21" type="noConversion"/>
  </si>
  <si>
    <t>豆干片</t>
    <phoneticPr fontId="21" type="noConversion"/>
  </si>
  <si>
    <t>雙薯燒肉</t>
    <phoneticPr fontId="21" type="noConversion"/>
  </si>
  <si>
    <t>絲瓜</t>
    <phoneticPr fontId="21" type="noConversion"/>
  </si>
  <si>
    <t>絲瓜麵筋</t>
    <phoneticPr fontId="21" type="noConversion"/>
  </si>
  <si>
    <t>麵筋</t>
    <phoneticPr fontId="21" type="noConversion"/>
  </si>
  <si>
    <t>醬燒雞丁</t>
    <phoneticPr fontId="21" type="noConversion"/>
  </si>
  <si>
    <t>佃煮蘿蔔</t>
    <phoneticPr fontId="21" type="noConversion"/>
  </si>
  <si>
    <t>柴魚</t>
    <phoneticPr fontId="66" type="noConversion"/>
  </si>
  <si>
    <t>肉片/幼</t>
    <phoneticPr fontId="21" type="noConversion"/>
  </si>
  <si>
    <t>肉末</t>
    <phoneticPr fontId="21" type="noConversion"/>
  </si>
  <si>
    <t>蔬食特餐:鮮蔬醬油炒飯</t>
    <phoneticPr fontId="21" type="noConversion"/>
  </si>
  <si>
    <t>木耳絲</t>
    <phoneticPr fontId="21" type="noConversion"/>
  </si>
  <si>
    <t>花椰什錦</t>
    <phoneticPr fontId="21" type="noConversion"/>
  </si>
  <si>
    <t>珍珠魚丸</t>
    <phoneticPr fontId="21" type="noConversion"/>
  </si>
  <si>
    <t>雞骨</t>
    <phoneticPr fontId="21" type="noConversion"/>
  </si>
  <si>
    <t>黃瓜雞骨湯</t>
    <phoneticPr fontId="21" type="noConversion"/>
  </si>
  <si>
    <t>薑絲海帶絲湯</t>
    <phoneticPr fontId="21" type="noConversion"/>
  </si>
  <si>
    <t>紅蘿蔔小丁</t>
    <phoneticPr fontId="21" type="noConversion"/>
  </si>
  <si>
    <t>黃豆芽豆腐湯</t>
    <phoneticPr fontId="21" type="noConversion"/>
  </si>
  <si>
    <t>莪白菜</t>
    <phoneticPr fontId="21" type="noConversion"/>
  </si>
  <si>
    <t>小饅頭*1/幼</t>
    <phoneticPr fontId="21" type="noConversion"/>
  </si>
  <si>
    <t>海芽小魚湯</t>
    <phoneticPr fontId="21" type="noConversion"/>
  </si>
  <si>
    <t>味噌豬柳</t>
    <phoneticPr fontId="21" type="noConversion"/>
  </si>
  <si>
    <t>炸豆包切絲</t>
    <phoneticPr fontId="21" type="noConversion"/>
  </si>
  <si>
    <t>栗子</t>
    <phoneticPr fontId="21" type="noConversion"/>
  </si>
  <si>
    <t>蜜汁雞腿</t>
    <phoneticPr fontId="21" type="noConversion"/>
  </si>
  <si>
    <t>京醬肉片</t>
    <phoneticPr fontId="21" type="noConversion"/>
  </si>
  <si>
    <t>肉片/幼</t>
    <phoneticPr fontId="21" type="noConversion"/>
  </si>
  <si>
    <t>生香菇</t>
    <phoneticPr fontId="21" type="noConversion"/>
  </si>
  <si>
    <t>特:鐵板麵</t>
    <phoneticPr fontId="21" type="noConversion"/>
  </si>
  <si>
    <t>酸辣湯</t>
    <phoneticPr fontId="21" type="noConversion"/>
  </si>
  <si>
    <t>南瓜濃湯</t>
    <phoneticPr fontId="21" type="noConversion"/>
  </si>
  <si>
    <t>雞翅*1</t>
    <phoneticPr fontId="21" type="noConversion"/>
  </si>
  <si>
    <t>咖哩洋芋肉末</t>
    <phoneticPr fontId="21" type="noConversion"/>
  </si>
  <si>
    <t>芝麻飯</t>
    <phoneticPr fontId="21" type="noConversion"/>
  </si>
  <si>
    <t>腰果</t>
    <phoneticPr fontId="21" type="noConversion"/>
  </si>
  <si>
    <t>味噌黃芽小魚湯</t>
    <phoneticPr fontId="21" type="noConversion"/>
  </si>
  <si>
    <t>生香菇丁</t>
    <phoneticPr fontId="21" type="noConversion"/>
  </si>
  <si>
    <t>紅棗</t>
    <phoneticPr fontId="21" type="noConversion"/>
  </si>
  <si>
    <t>香酥豬排</t>
    <phoneticPr fontId="21" type="noConversion"/>
  </si>
  <si>
    <t>甜不辣</t>
    <phoneticPr fontId="21" type="noConversion"/>
  </si>
  <si>
    <t>紫菜蛋花湯</t>
    <phoneticPr fontId="21" type="noConversion"/>
  </si>
  <si>
    <t>肉骨茶湯</t>
    <phoneticPr fontId="21" type="noConversion"/>
  </si>
  <si>
    <t>花生</t>
    <phoneticPr fontId="21" type="noConversion"/>
  </si>
  <si>
    <t>酥炸腿排</t>
    <phoneticPr fontId="21" type="noConversion"/>
  </si>
  <si>
    <t>木耳片</t>
    <phoneticPr fontId="21" type="noConversion"/>
  </si>
  <si>
    <t>枸杞</t>
    <phoneticPr fontId="21" type="noConversion"/>
  </si>
  <si>
    <t>年糕</t>
    <phoneticPr fontId="21" type="noConversion"/>
  </si>
  <si>
    <t>枸杞黃瓜麵線</t>
    <phoneticPr fontId="21" type="noConversion"/>
  </si>
  <si>
    <t>馬鈴薯大丁</t>
    <phoneticPr fontId="21" type="noConversion"/>
  </si>
  <si>
    <t>洋蔥大丁</t>
    <phoneticPr fontId="21" type="noConversion"/>
  </si>
  <si>
    <t>紅中丁</t>
    <phoneticPr fontId="21" type="noConversion"/>
  </si>
  <si>
    <t>肉末</t>
    <phoneticPr fontId="21" type="noConversion"/>
  </si>
  <si>
    <t>咖哩粉</t>
    <phoneticPr fontId="21" type="noConversion"/>
  </si>
  <si>
    <t>雞骨</t>
    <phoneticPr fontId="21" type="noConversion"/>
  </si>
  <si>
    <t>紅絲</t>
    <phoneticPr fontId="21" type="noConversion"/>
  </si>
  <si>
    <t>木耳絲</t>
    <phoneticPr fontId="66" type="noConversion"/>
  </si>
  <si>
    <t>紅麵線</t>
    <phoneticPr fontId="21" type="noConversion"/>
  </si>
  <si>
    <t>肉羹</t>
    <phoneticPr fontId="66" type="noConversion"/>
  </si>
  <si>
    <t>柴魚</t>
    <phoneticPr fontId="21" type="noConversion"/>
  </si>
  <si>
    <t>地瓜大丁-幼</t>
    <phoneticPr fontId="21" type="noConversion"/>
  </si>
  <si>
    <t>豆腐</t>
    <phoneticPr fontId="66" type="noConversion"/>
  </si>
  <si>
    <t>木耳絲</t>
    <phoneticPr fontId="66" type="noConversion"/>
  </si>
  <si>
    <t>雞蛋</t>
    <phoneticPr fontId="66" type="noConversion"/>
  </si>
  <si>
    <t>綠豆</t>
    <phoneticPr fontId="21" type="noConversion"/>
  </si>
  <si>
    <t>薏仁</t>
    <phoneticPr fontId="21" type="noConversion"/>
  </si>
  <si>
    <t>小烏龍</t>
    <phoneticPr fontId="21" type="noConversion"/>
  </si>
  <si>
    <t>洋蔥</t>
    <phoneticPr fontId="21" type="noConversion"/>
  </si>
  <si>
    <t>玉米粒</t>
    <phoneticPr fontId="21" type="noConversion"/>
  </si>
  <si>
    <t>紅小丁</t>
    <phoneticPr fontId="21" type="noConversion"/>
  </si>
  <si>
    <t>生香菇</t>
    <phoneticPr fontId="21" type="noConversion"/>
  </si>
  <si>
    <t>南瓜小丁</t>
    <phoneticPr fontId="21" type="noConversion"/>
  </si>
  <si>
    <t>南瓜泥</t>
    <phoneticPr fontId="21" type="noConversion"/>
  </si>
  <si>
    <t>洋蔥小丁</t>
    <phoneticPr fontId="21" type="noConversion"/>
  </si>
  <si>
    <t>肉條-幼</t>
    <phoneticPr fontId="21" type="noConversion"/>
  </si>
  <si>
    <t>蘑菇醬豬排</t>
    <phoneticPr fontId="21" type="noConversion"/>
  </si>
  <si>
    <t>鷹嘴豆蔬菜湯</t>
    <phoneticPr fontId="21" type="noConversion"/>
  </si>
  <si>
    <t>高麗菜</t>
    <phoneticPr fontId="66" type="noConversion"/>
  </si>
  <si>
    <t>紅絲</t>
    <phoneticPr fontId="66" type="noConversion"/>
  </si>
  <si>
    <t>鷹嘴豆</t>
    <phoneticPr fontId="21" type="noConversion"/>
  </si>
  <si>
    <t>芝麻</t>
    <phoneticPr fontId="21" type="noConversion"/>
  </si>
  <si>
    <t>粉絲</t>
    <phoneticPr fontId="21" type="noConversion"/>
  </si>
  <si>
    <t>計5盒</t>
    <phoneticPr fontId="21" type="noConversion"/>
  </si>
  <si>
    <t>大黃瓜片</t>
    <phoneticPr fontId="21" type="noConversion"/>
  </si>
  <si>
    <t>鮮蔬甜條</t>
    <phoneticPr fontId="21" type="noConversion"/>
  </si>
  <si>
    <t>水果/履歷豆漿</t>
    <phoneticPr fontId="21" type="noConversion"/>
  </si>
  <si>
    <t>綠豆薏仁甜湯</t>
    <phoneticPr fontId="21" type="noConversion"/>
  </si>
  <si>
    <t>豆沙包*1</t>
    <phoneticPr fontId="21" type="noConversion"/>
  </si>
  <si>
    <t>特:麵線糊</t>
    <phoneticPr fontId="21" type="noConversion"/>
  </si>
  <si>
    <t>檸檬香雞翅</t>
    <phoneticPr fontId="21" type="noConversion"/>
  </si>
  <si>
    <t>檸檬汁另外</t>
    <phoneticPr fontId="21" type="noConversion"/>
  </si>
  <si>
    <t>雙喜紅棗湯</t>
    <phoneticPr fontId="21" type="noConversion"/>
  </si>
  <si>
    <t>寬粉</t>
    <phoneticPr fontId="21" type="noConversion"/>
  </si>
  <si>
    <t>海帶</t>
    <phoneticPr fontId="21" type="noConversion"/>
  </si>
  <si>
    <t>白干絲</t>
    <phoneticPr fontId="21" type="noConversion"/>
  </si>
  <si>
    <t>海帶炒干絲</t>
    <phoneticPr fontId="21" type="noConversion"/>
  </si>
  <si>
    <t>綠豆芽</t>
    <phoneticPr fontId="21" type="noConversion"/>
  </si>
  <si>
    <t>蜜汁杏鮑菇</t>
    <phoneticPr fontId="21" type="noConversion"/>
  </si>
  <si>
    <t>地瓜</t>
  </si>
  <si>
    <t>小四角豆干</t>
  </si>
  <si>
    <t>杏鮑菇</t>
  </si>
  <si>
    <t>白芝麻</t>
  </si>
  <si>
    <t>白蘿蔔片</t>
    <phoneticPr fontId="21" type="noConversion"/>
  </si>
  <si>
    <t>涼薯絲</t>
    <phoneticPr fontId="21" type="noConversion"/>
  </si>
  <si>
    <t>小黃瓜中丁</t>
    <phoneticPr fontId="2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</si>
</sst>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$&quot;* #,##0.00_-;\-&quot;$&quot;* #,##0.00_-;_-&quot;$&quot;* &quot;-&quot;??_-;_-@_-"/>
    <numFmt numFmtId="43" formatCode="_-* #,##0.00_-;\-* #,##0.00_-;_-* &quot;-&quot;??_-;_-@_-"/>
    <numFmt numFmtId="176" formatCode="m&quot;月&quot;d&quot;日&quot;;@"/>
    <numFmt numFmtId="177" formatCode="m&quot;月&quot;d&quot;日&quot;"/>
    <numFmt numFmtId="178" formatCode="0_ "/>
    <numFmt numFmtId="179" formatCode="0.0_ "/>
    <numFmt numFmtId="180" formatCode="m/d;@"/>
  </numFmts>
  <fonts count="89">
    <font>
      <sz val="12"/>
      <name val="新細明體"/>
      <family val="1"/>
      <charset val="136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indexed="8"/>
      <name val="新細明體"/>
      <family val="1"/>
      <charset val="136"/>
    </font>
    <font>
      <sz val="12"/>
      <color indexed="9"/>
      <name val="新細明體"/>
      <family val="1"/>
      <charset val="136"/>
    </font>
    <font>
      <sz val="12"/>
      <name val="新細明體"/>
      <family val="1"/>
      <charset val="136"/>
    </font>
    <font>
      <sz val="12"/>
      <color indexed="60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17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sz val="12"/>
      <color indexed="52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10"/>
      <name val="新細明體"/>
      <family val="1"/>
      <charset val="136"/>
    </font>
    <font>
      <sz val="9"/>
      <name val="新細明體"/>
      <family val="1"/>
      <charset val="136"/>
    </font>
    <font>
      <sz val="11"/>
      <color indexed="8"/>
      <name val="新細明體"/>
      <family val="1"/>
      <charset val="136"/>
    </font>
    <font>
      <sz val="11"/>
      <color indexed="9"/>
      <name val="新細明體"/>
      <family val="1"/>
      <charset val="136"/>
    </font>
    <font>
      <sz val="11"/>
      <color indexed="20"/>
      <name val="新細明體"/>
      <family val="1"/>
      <charset val="136"/>
    </font>
    <font>
      <b/>
      <sz val="11"/>
      <color indexed="52"/>
      <name val="新細明體"/>
      <family val="1"/>
      <charset val="136"/>
    </font>
    <font>
      <b/>
      <sz val="11"/>
      <color indexed="9"/>
      <name val="新細明體"/>
      <family val="1"/>
      <charset val="136"/>
    </font>
    <font>
      <i/>
      <sz val="11"/>
      <color indexed="23"/>
      <name val="新細明體"/>
      <family val="1"/>
      <charset val="136"/>
    </font>
    <font>
      <sz val="11"/>
      <color indexed="17"/>
      <name val="新細明體"/>
      <family val="1"/>
      <charset val="136"/>
    </font>
    <font>
      <sz val="11"/>
      <color indexed="62"/>
      <name val="新細明體"/>
      <family val="1"/>
      <charset val="136"/>
    </font>
    <font>
      <sz val="11"/>
      <color indexed="52"/>
      <name val="新細明體"/>
      <family val="1"/>
      <charset val="136"/>
    </font>
    <font>
      <sz val="11"/>
      <color indexed="60"/>
      <name val="新細明體"/>
      <family val="1"/>
      <charset val="136"/>
    </font>
    <font>
      <b/>
      <sz val="11"/>
      <color indexed="63"/>
      <name val="新細明體"/>
      <family val="1"/>
      <charset val="136"/>
    </font>
    <font>
      <b/>
      <sz val="11"/>
      <color indexed="8"/>
      <name val="新細明體"/>
      <family val="1"/>
      <charset val="136"/>
    </font>
    <font>
      <sz val="11"/>
      <color indexed="10"/>
      <name val="新細明體"/>
      <family val="1"/>
      <charset val="136"/>
    </font>
    <font>
      <b/>
      <sz val="30"/>
      <name val="標楷體"/>
      <family val="4"/>
      <charset val="136"/>
    </font>
    <font>
      <b/>
      <sz val="20"/>
      <name val="標楷體"/>
      <family val="4"/>
      <charset val="136"/>
    </font>
    <font>
      <b/>
      <sz val="12"/>
      <name val="標楷體"/>
      <family val="4"/>
      <charset val="136"/>
    </font>
    <font>
      <sz val="12"/>
      <name val="Book Antiqua"/>
      <family val="1"/>
    </font>
    <font>
      <b/>
      <sz val="10"/>
      <name val="標楷體"/>
      <family val="4"/>
      <charset val="136"/>
    </font>
    <font>
      <b/>
      <sz val="11"/>
      <name val="標楷體"/>
      <family val="4"/>
      <charset val="136"/>
    </font>
    <font>
      <sz val="28"/>
      <name val="Arial"/>
      <family val="2"/>
    </font>
    <font>
      <b/>
      <sz val="36"/>
      <name val="標楷體"/>
      <family val="4"/>
      <charset val="136"/>
    </font>
    <font>
      <sz val="10"/>
      <name val="Arial"/>
      <family val="2"/>
    </font>
    <font>
      <sz val="30"/>
      <name val="Arial"/>
      <family val="2"/>
    </font>
    <font>
      <sz val="12"/>
      <name val="Arial"/>
      <family val="2"/>
    </font>
    <font>
      <sz val="14"/>
      <name val="新細明體"/>
      <family val="1"/>
      <charset val="136"/>
    </font>
    <font>
      <sz val="12"/>
      <name val="標楷體"/>
      <family val="4"/>
      <charset val="136"/>
    </font>
    <font>
      <sz val="12"/>
      <color indexed="8"/>
      <name val="新細明體"/>
      <family val="1"/>
      <charset val="136"/>
    </font>
    <font>
      <sz val="14"/>
      <color indexed="8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4"/>
      <color theme="1"/>
      <name val="新細明體"/>
      <family val="1"/>
      <charset val="136"/>
    </font>
    <font>
      <sz val="12"/>
      <color theme="1"/>
      <name val="新細明體"/>
      <family val="1"/>
      <charset val="136"/>
    </font>
    <font>
      <sz val="14"/>
      <color theme="1"/>
      <name val="細明體"/>
      <family val="3"/>
      <charset val="136"/>
    </font>
    <font>
      <sz val="30"/>
      <color theme="1"/>
      <name val="標楷體"/>
      <family val="4"/>
      <charset val="136"/>
    </font>
    <font>
      <sz val="30"/>
      <color theme="1"/>
      <name val="Arial"/>
      <family val="2"/>
    </font>
    <font>
      <sz val="36"/>
      <color theme="1"/>
      <name val="標楷體"/>
      <family val="4"/>
      <charset val="136"/>
    </font>
    <font>
      <sz val="40"/>
      <color theme="1"/>
      <name val="標楷體"/>
      <family val="4"/>
      <charset val="136"/>
    </font>
    <font>
      <b/>
      <sz val="14"/>
      <color theme="1"/>
      <name val="新細明體"/>
      <family val="1"/>
      <charset val="136"/>
    </font>
    <font>
      <b/>
      <sz val="12"/>
      <color theme="1"/>
      <name val="新細明體"/>
      <family val="1"/>
      <charset val="136"/>
    </font>
    <font>
      <sz val="40"/>
      <name val="標楷體"/>
      <family val="4"/>
      <charset val="136"/>
    </font>
    <font>
      <sz val="14"/>
      <color rgb="FFFF0000"/>
      <name val="新細明體"/>
      <family val="1"/>
      <charset val="136"/>
    </font>
    <font>
      <sz val="14"/>
      <name val="PMingLiu"/>
      <family val="1"/>
      <charset val="136"/>
    </font>
    <font>
      <sz val="12"/>
      <name val="PMingLiu"/>
      <family val="1"/>
      <charset val="136"/>
    </font>
    <font>
      <sz val="12"/>
      <name val="新細明體"/>
      <family val="1"/>
      <charset val="136"/>
      <scheme val="minor"/>
    </font>
    <font>
      <sz val="14"/>
      <name val="新細明體"/>
      <family val="1"/>
      <charset val="136"/>
      <scheme val="minor"/>
    </font>
    <font>
      <sz val="9"/>
      <name val="新細明體"/>
      <family val="2"/>
      <charset val="136"/>
      <scheme val="minor"/>
    </font>
    <font>
      <sz val="12"/>
      <name val="新細明體"/>
      <family val="2"/>
      <charset val="136"/>
      <scheme val="minor"/>
    </font>
    <font>
      <sz val="48"/>
      <color rgb="FFFF0000"/>
      <name val="細明體"/>
      <family val="3"/>
      <charset val="136"/>
    </font>
    <font>
      <sz val="10"/>
      <name val="新細明體"/>
      <family val="1"/>
      <charset val="136"/>
    </font>
    <font>
      <sz val="14"/>
      <name val="細明體"/>
      <family val="3"/>
      <charset val="136"/>
    </font>
    <font>
      <strike/>
      <sz val="14"/>
      <name val="新細明體"/>
      <family val="1"/>
      <charset val="136"/>
    </font>
    <font>
      <b/>
      <sz val="14"/>
      <name val="PMingLiu"/>
      <family val="1"/>
      <charset val="136"/>
    </font>
    <font>
      <sz val="30"/>
      <name val="標楷體"/>
      <family val="4"/>
      <charset val="136"/>
    </font>
    <font>
      <sz val="40"/>
      <name val="新細明體"/>
      <family val="1"/>
      <charset val="136"/>
    </font>
    <font>
      <sz val="36"/>
      <name val="標楷體"/>
      <family val="4"/>
      <charset val="136"/>
    </font>
    <font>
      <sz val="28"/>
      <name val="標楷體"/>
      <family val="4"/>
      <charset val="136"/>
    </font>
    <font>
      <sz val="12"/>
      <name val="細明體"/>
      <family val="3"/>
      <charset val="136"/>
    </font>
    <font>
      <sz val="14"/>
      <name val="新細明體"/>
      <family val="2"/>
      <charset val="136"/>
      <scheme val="minor"/>
    </font>
    <font>
      <sz val="16"/>
      <name val="新細明體"/>
      <family val="1"/>
      <charset val="136"/>
    </font>
    <font>
      <b/>
      <sz val="12"/>
      <name val="新細明體"/>
      <family val="1"/>
      <charset val="136"/>
    </font>
    <font>
      <sz val="14"/>
      <name val="新細明體"/>
      <family val="1"/>
      <charset val="136"/>
      <scheme val="major"/>
    </font>
    <font>
      <sz val="12"/>
      <color rgb="FFFF0000"/>
      <name val="新細明體"/>
      <family val="1"/>
      <charset val="136"/>
      <scheme val="minor"/>
    </font>
    <font>
      <sz val="12"/>
      <color rgb="FFFF0000"/>
      <name val="新細明體"/>
      <family val="1"/>
      <charset val="136"/>
    </font>
    <font>
      <sz val="40"/>
      <color rgb="FFFF0000"/>
      <name val="標楷體"/>
      <family val="4"/>
      <charset val="136"/>
    </font>
    <font>
      <b/>
      <sz val="12"/>
      <color rgb="FFFF0000"/>
      <name val="新細明體"/>
      <family val="1"/>
      <charset val="136"/>
    </font>
    <font>
      <sz val="36"/>
      <color rgb="FFFF0000"/>
      <name val="標楷體"/>
      <family val="4"/>
      <charset val="136"/>
    </font>
    <font>
      <sz val="12"/>
      <color rgb="FFFF0000"/>
      <name val="PMingLiu"/>
      <family val="1"/>
      <charset val="136"/>
    </font>
    <font>
      <sz val="14"/>
      <color rgb="FFFF0000"/>
      <name val="新細明體"/>
      <family val="1"/>
      <charset val="136"/>
      <scheme val="minor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indexed="64"/>
      </patternFill>
    </fill>
  </fills>
  <borders count="9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8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</borders>
  <cellStyleXfs count="173">
    <xf numFmtId="0" fontId="0" fillId="0" borderId="0"/>
    <xf numFmtId="0" fontId="22" fillId="2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5" fillId="20" borderId="1" applyNumberFormat="0" applyAlignment="0" applyProtection="0">
      <alignment vertical="center"/>
    </xf>
    <xf numFmtId="0" fontId="26" fillId="21" borderId="2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9" fillId="7" borderId="1" applyNumberFormat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" fillId="23" borderId="7" applyNumberFormat="0" applyFont="0" applyAlignment="0" applyProtection="0">
      <alignment vertical="center"/>
    </xf>
    <xf numFmtId="0" fontId="32" fillId="20" borderId="8" applyNumberForma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5" fillId="0" borderId="0">
      <alignment vertical="center"/>
    </xf>
    <xf numFmtId="0" fontId="50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5" fillId="0" borderId="0"/>
    <xf numFmtId="0" fontId="50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3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7" fillId="0" borderId="9" applyNumberFormat="0" applyFill="0" applyAlignment="0" applyProtection="0">
      <alignment vertical="center"/>
    </xf>
    <xf numFmtId="0" fontId="7" fillId="0" borderId="9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20" borderId="1" applyNumberFormat="0" applyAlignment="0" applyProtection="0">
      <alignment vertical="center"/>
    </xf>
    <xf numFmtId="0" fontId="9" fillId="20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5" fillId="23" borderId="7" applyNumberFormat="0" applyFont="0" applyAlignment="0" applyProtection="0">
      <alignment vertical="center"/>
    </xf>
    <xf numFmtId="0" fontId="3" fillId="23" borderId="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6" fillId="7" borderId="1" applyNumberFormat="0" applyAlignment="0" applyProtection="0">
      <alignment vertical="center"/>
    </xf>
    <xf numFmtId="0" fontId="16" fillId="7" borderId="1" applyNumberFormat="0" applyAlignment="0" applyProtection="0">
      <alignment vertical="center"/>
    </xf>
    <xf numFmtId="0" fontId="17" fillId="20" borderId="8" applyNumberFormat="0" applyAlignment="0" applyProtection="0">
      <alignment vertical="center"/>
    </xf>
    <xf numFmtId="0" fontId="17" fillId="20" borderId="8" applyNumberFormat="0" applyAlignment="0" applyProtection="0">
      <alignment vertical="center"/>
    </xf>
    <xf numFmtId="0" fontId="18" fillId="21" borderId="2" applyNumberFormat="0" applyAlignment="0" applyProtection="0">
      <alignment vertical="center"/>
    </xf>
    <xf numFmtId="0" fontId="18" fillId="21" borderId="2" applyNumberFormat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44" fontId="3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1" fillId="0" borderId="0">
      <alignment vertical="center"/>
    </xf>
    <xf numFmtId="44" fontId="3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</cellStyleXfs>
  <cellXfs count="599">
    <xf numFmtId="0" fontId="0" fillId="0" borderId="0" xfId="0"/>
    <xf numFmtId="179" fontId="41" fillId="24" borderId="10" xfId="0" applyNumberFormat="1" applyFont="1" applyFill="1" applyBorder="1" applyAlignment="1">
      <alignment horizontal="center" vertical="center" shrinkToFit="1"/>
    </xf>
    <xf numFmtId="179" fontId="41" fillId="24" borderId="11" xfId="0" applyNumberFormat="1" applyFont="1" applyFill="1" applyBorder="1" applyAlignment="1">
      <alignment horizontal="center" vertical="center" shrinkToFit="1"/>
    </xf>
    <xf numFmtId="178" fontId="41" fillId="24" borderId="11" xfId="0" applyNumberFormat="1" applyFont="1" applyFill="1" applyBorder="1" applyAlignment="1">
      <alignment horizontal="center" vertical="center" shrinkToFit="1"/>
    </xf>
    <xf numFmtId="0" fontId="41" fillId="24" borderId="11" xfId="0" applyFont="1" applyFill="1" applyBorder="1" applyAlignment="1">
      <alignment horizontal="center" vertical="center" shrinkToFit="1"/>
    </xf>
    <xf numFmtId="0" fontId="37" fillId="24" borderId="0" xfId="0" applyFont="1" applyFill="1"/>
    <xf numFmtId="0" fontId="38" fillId="24" borderId="0" xfId="0" applyFont="1" applyFill="1"/>
    <xf numFmtId="0" fontId="0" fillId="24" borderId="0" xfId="0" applyFill="1"/>
    <xf numFmtId="0" fontId="35" fillId="24" borderId="0" xfId="0" applyFont="1" applyFill="1" applyAlignment="1">
      <alignment vertical="center"/>
    </xf>
    <xf numFmtId="0" fontId="35" fillId="24" borderId="0" xfId="0" applyFont="1" applyFill="1"/>
    <xf numFmtId="0" fontId="36" fillId="24" borderId="0" xfId="0" applyFont="1" applyFill="1" applyAlignment="1">
      <alignment horizontal="left"/>
    </xf>
    <xf numFmtId="0" fontId="36" fillId="24" borderId="0" xfId="0" applyFont="1" applyFill="1" applyAlignment="1">
      <alignment horizontal="center"/>
    </xf>
    <xf numFmtId="0" fontId="41" fillId="24" borderId="10" xfId="0" applyFont="1" applyFill="1" applyBorder="1" applyAlignment="1">
      <alignment horizontal="center" vertical="center" shrinkToFit="1"/>
    </xf>
    <xf numFmtId="0" fontId="42" fillId="24" borderId="0" xfId="0" applyFont="1" applyFill="1" applyAlignment="1">
      <alignment horizontal="center" vertical="center"/>
    </xf>
    <xf numFmtId="0" fontId="45" fillId="24" borderId="0" xfId="0" applyFont="1" applyFill="1" applyAlignment="1">
      <alignment horizontal="center" vertical="center"/>
    </xf>
    <xf numFmtId="0" fontId="43" fillId="24" borderId="0" xfId="0" applyFont="1" applyFill="1" applyAlignment="1">
      <alignment horizontal="center" vertical="center"/>
    </xf>
    <xf numFmtId="0" fontId="44" fillId="24" borderId="0" xfId="0" applyFont="1" applyFill="1" applyAlignment="1">
      <alignment horizontal="center" vertical="center"/>
    </xf>
    <xf numFmtId="0" fontId="38" fillId="24" borderId="0" xfId="0" applyFont="1" applyFill="1" applyAlignment="1">
      <alignment horizontal="center"/>
    </xf>
    <xf numFmtId="0" fontId="40" fillId="24" borderId="12" xfId="0" applyFont="1" applyFill="1" applyBorder="1" applyAlignment="1">
      <alignment horizontal="center" wrapText="1"/>
    </xf>
    <xf numFmtId="0" fontId="39" fillId="24" borderId="12" xfId="0" applyFont="1" applyFill="1" applyBorder="1" applyAlignment="1">
      <alignment horizontal="center" wrapText="1"/>
    </xf>
    <xf numFmtId="0" fontId="39" fillId="24" borderId="13" xfId="0" applyFont="1" applyFill="1" applyBorder="1" applyAlignment="1">
      <alignment horizontal="center" wrapText="1"/>
    </xf>
    <xf numFmtId="0" fontId="37" fillId="24" borderId="12" xfId="0" applyFont="1" applyFill="1" applyBorder="1" applyAlignment="1">
      <alignment horizontal="center" wrapText="1"/>
    </xf>
    <xf numFmtId="0" fontId="47" fillId="24" borderId="0" xfId="0" applyFont="1" applyFill="1" applyAlignment="1">
      <alignment horizontal="center" vertical="center"/>
    </xf>
    <xf numFmtId="0" fontId="48" fillId="0" borderId="0" xfId="0" applyFont="1"/>
    <xf numFmtId="0" fontId="49" fillId="24" borderId="0" xfId="0" applyFont="1" applyFill="1"/>
    <xf numFmtId="1" fontId="51" fillId="25" borderId="0" xfId="102" applyNumberFormat="1" applyFont="1" applyFill="1" applyAlignment="1">
      <alignment horizontal="center" vertical="center" shrinkToFit="1"/>
    </xf>
    <xf numFmtId="1" fontId="58" fillId="25" borderId="0" xfId="102" applyNumberFormat="1" applyFont="1" applyFill="1" applyAlignment="1">
      <alignment horizontal="center" vertical="center" shrinkToFit="1"/>
    </xf>
    <xf numFmtId="0" fontId="59" fillId="25" borderId="0" xfId="0" applyFont="1" applyFill="1" applyAlignment="1">
      <alignment horizontal="center"/>
    </xf>
    <xf numFmtId="0" fontId="59" fillId="25" borderId="0" xfId="0" applyFont="1" applyFill="1"/>
    <xf numFmtId="0" fontId="53" fillId="25" borderId="0" xfId="0" applyFont="1" applyFill="1" applyAlignment="1">
      <alignment horizontal="center" wrapText="1"/>
    </xf>
    <xf numFmtId="0" fontId="56" fillId="25" borderId="11" xfId="0" applyFont="1" applyFill="1" applyBorder="1" applyAlignment="1">
      <alignment horizontal="center" vertical="center" shrinkToFit="1"/>
    </xf>
    <xf numFmtId="0" fontId="56" fillId="25" borderId="11" xfId="0" applyFont="1" applyFill="1" applyBorder="1" applyAlignment="1">
      <alignment horizontal="center" vertical="center" wrapText="1" shrinkToFit="1"/>
    </xf>
    <xf numFmtId="180" fontId="56" fillId="25" borderId="11" xfId="0" applyNumberFormat="1" applyFont="1" applyFill="1" applyBorder="1" applyAlignment="1">
      <alignment horizontal="center" vertical="center" shrinkToFit="1"/>
    </xf>
    <xf numFmtId="0" fontId="51" fillId="25" borderId="0" xfId="0" applyFont="1" applyFill="1" applyAlignment="1">
      <alignment horizontal="center"/>
    </xf>
    <xf numFmtId="180" fontId="55" fillId="25" borderId="11" xfId="0" applyNumberFormat="1" applyFont="1" applyFill="1" applyBorder="1" applyAlignment="1">
      <alignment horizontal="center" vertical="center"/>
    </xf>
    <xf numFmtId="180" fontId="54" fillId="25" borderId="11" xfId="0" applyNumberFormat="1" applyFont="1" applyFill="1" applyBorder="1" applyAlignment="1">
      <alignment horizontal="center" vertical="center"/>
    </xf>
    <xf numFmtId="0" fontId="46" fillId="25" borderId="0" xfId="0" applyFont="1" applyFill="1" applyAlignment="1">
      <alignment horizontal="center"/>
    </xf>
    <xf numFmtId="0" fontId="48" fillId="25" borderId="0" xfId="0" applyFont="1" applyFill="1"/>
    <xf numFmtId="180" fontId="54" fillId="25" borderId="11" xfId="0" applyNumberFormat="1" applyFont="1" applyFill="1" applyBorder="1" applyAlignment="1">
      <alignment horizontal="center" vertical="center" shrinkToFit="1"/>
    </xf>
    <xf numFmtId="180" fontId="60" fillId="25" borderId="11" xfId="0" applyNumberFormat="1" applyFont="1" applyFill="1" applyBorder="1" applyAlignment="1">
      <alignment horizontal="center" vertical="center" shrinkToFit="1"/>
    </xf>
    <xf numFmtId="0" fontId="55" fillId="25" borderId="11" xfId="0" applyFont="1" applyFill="1" applyBorder="1" applyAlignment="1">
      <alignment horizontal="center" vertical="center" shrinkToFit="1"/>
    </xf>
    <xf numFmtId="180" fontId="56" fillId="25" borderId="20" xfId="0" applyNumberFormat="1" applyFont="1" applyFill="1" applyBorder="1" applyAlignment="1">
      <alignment horizontal="center" vertical="center" shrinkToFit="1"/>
    </xf>
    <xf numFmtId="180" fontId="55" fillId="25" borderId="20" xfId="0" applyNumberFormat="1" applyFont="1" applyFill="1" applyBorder="1" applyAlignment="1">
      <alignment horizontal="center" vertical="center"/>
    </xf>
    <xf numFmtId="180" fontId="54" fillId="25" borderId="20" xfId="0" applyNumberFormat="1" applyFont="1" applyFill="1" applyBorder="1" applyAlignment="1">
      <alignment horizontal="center" vertical="center"/>
    </xf>
    <xf numFmtId="0" fontId="5" fillId="25" borderId="0" xfId="0" applyFont="1" applyFill="1" applyAlignment="1">
      <alignment horizontal="center"/>
    </xf>
    <xf numFmtId="0" fontId="56" fillId="25" borderId="20" xfId="0" applyFont="1" applyFill="1" applyBorder="1" applyAlignment="1">
      <alignment horizontal="center" vertical="center" shrinkToFit="1"/>
    </xf>
    <xf numFmtId="0" fontId="56" fillId="25" borderId="20" xfId="0" applyFont="1" applyFill="1" applyBorder="1" applyAlignment="1">
      <alignment horizontal="center" vertical="center" wrapText="1" shrinkToFit="1"/>
    </xf>
    <xf numFmtId="180" fontId="54" fillId="25" borderId="20" xfId="0" applyNumberFormat="1" applyFont="1" applyFill="1" applyBorder="1" applyAlignment="1">
      <alignment horizontal="center" vertical="center" shrinkToFit="1"/>
    </xf>
    <xf numFmtId="0" fontId="45" fillId="24" borderId="11" xfId="0" applyFont="1" applyFill="1" applyBorder="1" applyAlignment="1">
      <alignment horizontal="center" vertical="center"/>
    </xf>
    <xf numFmtId="0" fontId="54" fillId="25" borderId="20" xfId="0" applyFont="1" applyFill="1" applyBorder="1" applyAlignment="1">
      <alignment horizontal="center" vertical="center" shrinkToFit="1"/>
    </xf>
    <xf numFmtId="0" fontId="68" fillId="24" borderId="0" xfId="0" applyFont="1" applyFill="1" applyAlignment="1">
      <alignment horizontal="center" vertical="center"/>
    </xf>
    <xf numFmtId="180" fontId="57" fillId="25" borderId="11" xfId="0" applyNumberFormat="1" applyFont="1" applyFill="1" applyBorder="1" applyAlignment="1">
      <alignment horizontal="center" vertical="center" shrinkToFit="1"/>
    </xf>
    <xf numFmtId="180" fontId="57" fillId="25" borderId="20" xfId="0" applyNumberFormat="1" applyFont="1" applyFill="1" applyBorder="1" applyAlignment="1">
      <alignment horizontal="center" vertical="center" shrinkToFit="1"/>
    </xf>
    <xf numFmtId="1" fontId="46" fillId="25" borderId="0" xfId="102" applyNumberFormat="1" applyFont="1" applyFill="1" applyAlignment="1">
      <alignment horizontal="center" vertical="center" shrinkToFit="1"/>
    </xf>
    <xf numFmtId="0" fontId="0" fillId="25" borderId="0" xfId="0" applyFill="1"/>
    <xf numFmtId="180" fontId="44" fillId="25" borderId="11" xfId="0" applyNumberFormat="1" applyFont="1" applyFill="1" applyBorder="1" applyAlignment="1">
      <alignment horizontal="center" vertical="center"/>
    </xf>
    <xf numFmtId="180" fontId="73" fillId="25" borderId="11" xfId="0" applyNumberFormat="1" applyFont="1" applyFill="1" applyBorder="1" applyAlignment="1">
      <alignment horizontal="center" vertical="center"/>
    </xf>
    <xf numFmtId="0" fontId="75" fillId="25" borderId="11" xfId="0" applyFont="1" applyFill="1" applyBorder="1" applyAlignment="1">
      <alignment horizontal="center" vertical="center" shrinkToFit="1"/>
    </xf>
    <xf numFmtId="180" fontId="75" fillId="25" borderId="11" xfId="0" applyNumberFormat="1" applyFont="1" applyFill="1" applyBorder="1" applyAlignment="1">
      <alignment horizontal="center" vertical="center" shrinkToFit="1"/>
    </xf>
    <xf numFmtId="180" fontId="73" fillId="25" borderId="11" xfId="0" applyNumberFormat="1" applyFont="1" applyFill="1" applyBorder="1" applyAlignment="1">
      <alignment horizontal="center" vertical="center" shrinkToFit="1"/>
    </xf>
    <xf numFmtId="180" fontId="44" fillId="25" borderId="38" xfId="0" applyNumberFormat="1" applyFont="1" applyFill="1" applyBorder="1" applyAlignment="1">
      <alignment horizontal="center" vertical="center"/>
    </xf>
    <xf numFmtId="180" fontId="73" fillId="25" borderId="38" xfId="0" applyNumberFormat="1" applyFont="1" applyFill="1" applyBorder="1" applyAlignment="1">
      <alignment horizontal="center" vertical="center"/>
    </xf>
    <xf numFmtId="0" fontId="75" fillId="25" borderId="38" xfId="0" applyFont="1" applyFill="1" applyBorder="1" applyAlignment="1">
      <alignment horizontal="center" vertical="center" shrinkToFit="1"/>
    </xf>
    <xf numFmtId="180" fontId="75" fillId="25" borderId="38" xfId="0" applyNumberFormat="1" applyFont="1" applyFill="1" applyBorder="1" applyAlignment="1">
      <alignment horizontal="center" vertical="center" shrinkToFit="1"/>
    </xf>
    <xf numFmtId="0" fontId="75" fillId="25" borderId="38" xfId="0" applyFont="1" applyFill="1" applyBorder="1" applyAlignment="1">
      <alignment horizontal="center" vertical="center" wrapText="1" shrinkToFit="1"/>
    </xf>
    <xf numFmtId="180" fontId="73" fillId="25" borderId="38" xfId="0" applyNumberFormat="1" applyFont="1" applyFill="1" applyBorder="1" applyAlignment="1">
      <alignment horizontal="center" vertical="center" shrinkToFit="1"/>
    </xf>
    <xf numFmtId="0" fontId="75" fillId="25" borderId="69" xfId="0" applyFont="1" applyFill="1" applyBorder="1" applyAlignment="1">
      <alignment horizontal="center" vertical="center" shrinkToFit="1"/>
    </xf>
    <xf numFmtId="180" fontId="44" fillId="25" borderId="20" xfId="0" applyNumberFormat="1" applyFont="1" applyFill="1" applyBorder="1" applyAlignment="1">
      <alignment horizontal="center" vertical="center"/>
    </xf>
    <xf numFmtId="180" fontId="73" fillId="25" borderId="20" xfId="0" applyNumberFormat="1" applyFont="1" applyFill="1" applyBorder="1" applyAlignment="1">
      <alignment horizontal="center" vertical="center"/>
    </xf>
    <xf numFmtId="0" fontId="44" fillId="25" borderId="11" xfId="0" applyFont="1" applyFill="1" applyBorder="1" applyAlignment="1">
      <alignment horizontal="center" vertical="center" shrinkToFit="1"/>
    </xf>
    <xf numFmtId="0" fontId="44" fillId="25" borderId="38" xfId="0" applyFont="1" applyFill="1" applyBorder="1" applyAlignment="1">
      <alignment horizontal="center" vertical="center" shrinkToFit="1"/>
    </xf>
    <xf numFmtId="180" fontId="75" fillId="25" borderId="20" xfId="0" applyNumberFormat="1" applyFont="1" applyFill="1" applyBorder="1" applyAlignment="1">
      <alignment horizontal="center" vertical="center" shrinkToFit="1"/>
    </xf>
    <xf numFmtId="0" fontId="76" fillId="25" borderId="11" xfId="0" applyFont="1" applyFill="1" applyBorder="1" applyAlignment="1">
      <alignment horizontal="center" vertical="center" wrapText="1" shrinkToFit="1"/>
    </xf>
    <xf numFmtId="1" fontId="46" fillId="0" borderId="0" xfId="102" applyNumberFormat="1" applyFont="1" applyAlignment="1">
      <alignment horizontal="center" vertical="center" shrinkToFit="1"/>
    </xf>
    <xf numFmtId="0" fontId="0" fillId="0" borderId="0" xfId="0" applyAlignment="1">
      <alignment horizontal="center"/>
    </xf>
    <xf numFmtId="0" fontId="77" fillId="24" borderId="0" xfId="0" applyFont="1" applyFill="1" applyAlignment="1">
      <alignment horizontal="center" vertical="center"/>
    </xf>
    <xf numFmtId="0" fontId="46" fillId="25" borderId="16" xfId="0" applyFont="1" applyFill="1" applyBorder="1" applyAlignment="1">
      <alignment horizontal="center"/>
    </xf>
    <xf numFmtId="0" fontId="46" fillId="25" borderId="15" xfId="0" applyFont="1" applyFill="1" applyBorder="1" applyAlignment="1">
      <alignment horizontal="center"/>
    </xf>
    <xf numFmtId="1" fontId="46" fillId="25" borderId="17" xfId="102" applyNumberFormat="1" applyFont="1" applyFill="1" applyBorder="1" applyAlignment="1">
      <alignment horizontal="center" vertical="center" shrinkToFit="1"/>
    </xf>
    <xf numFmtId="1" fontId="46" fillId="25" borderId="16" xfId="102" applyNumberFormat="1" applyFont="1" applyFill="1" applyBorder="1" applyAlignment="1">
      <alignment horizontal="center" vertical="center" shrinkToFit="1"/>
    </xf>
    <xf numFmtId="1" fontId="46" fillId="25" borderId="15" xfId="102" applyNumberFormat="1" applyFont="1" applyFill="1" applyBorder="1" applyAlignment="1">
      <alignment horizontal="center" vertical="center" shrinkToFit="1"/>
    </xf>
    <xf numFmtId="1" fontId="46" fillId="25" borderId="18" xfId="102" applyNumberFormat="1" applyFont="1" applyFill="1" applyBorder="1" applyAlignment="1">
      <alignment horizontal="center" vertical="center" shrinkToFit="1"/>
    </xf>
    <xf numFmtId="1" fontId="46" fillId="25" borderId="63" xfId="102" applyNumberFormat="1" applyFont="1" applyFill="1" applyBorder="1" applyAlignment="1">
      <alignment horizontal="center" vertical="center" shrinkToFit="1"/>
    </xf>
    <xf numFmtId="1" fontId="46" fillId="25" borderId="21" xfId="102" applyNumberFormat="1" applyFont="1" applyFill="1" applyBorder="1" applyAlignment="1">
      <alignment horizontal="center" vertical="center" shrinkToFit="1"/>
    </xf>
    <xf numFmtId="1" fontId="46" fillId="25" borderId="14" xfId="102" applyNumberFormat="1" applyFont="1" applyFill="1" applyBorder="1" applyAlignment="1">
      <alignment horizontal="center" vertical="center" shrinkToFit="1"/>
    </xf>
    <xf numFmtId="1" fontId="46" fillId="25" borderId="11" xfId="102" applyNumberFormat="1" applyFont="1" applyFill="1" applyBorder="1" applyAlignment="1">
      <alignment horizontal="center" vertical="center" shrinkToFit="1"/>
    </xf>
    <xf numFmtId="1" fontId="46" fillId="25" borderId="19" xfId="102" applyNumberFormat="1" applyFont="1" applyFill="1" applyBorder="1" applyAlignment="1">
      <alignment horizontal="center" vertical="center" shrinkToFit="1"/>
    </xf>
    <xf numFmtId="1" fontId="46" fillId="25" borderId="20" xfId="102" applyNumberFormat="1" applyFont="1" applyFill="1" applyBorder="1" applyAlignment="1">
      <alignment horizontal="center" vertical="center" shrinkToFit="1"/>
    </xf>
    <xf numFmtId="1" fontId="46" fillId="25" borderId="12" xfId="102" applyNumberFormat="1" applyFont="1" applyFill="1" applyBorder="1" applyAlignment="1">
      <alignment horizontal="center" vertical="center" shrinkToFit="1"/>
    </xf>
    <xf numFmtId="0" fontId="46" fillId="25" borderId="17" xfId="0" applyFont="1" applyFill="1" applyBorder="1" applyAlignment="1">
      <alignment horizontal="center"/>
    </xf>
    <xf numFmtId="0" fontId="46" fillId="25" borderId="19" xfId="0" applyFont="1" applyFill="1" applyBorder="1" applyAlignment="1">
      <alignment horizontal="center"/>
    </xf>
    <xf numFmtId="0" fontId="64" fillId="25" borderId="15" xfId="0" applyFont="1" applyFill="1" applyBorder="1" applyAlignment="1">
      <alignment horizontal="center" vertical="center" shrinkToFit="1"/>
    </xf>
    <xf numFmtId="0" fontId="64" fillId="25" borderId="16" xfId="0" applyFont="1" applyFill="1" applyBorder="1" applyAlignment="1">
      <alignment horizontal="center" vertical="center" shrinkToFit="1"/>
    </xf>
    <xf numFmtId="0" fontId="64" fillId="25" borderId="17" xfId="0" applyFont="1" applyFill="1" applyBorder="1" applyAlignment="1">
      <alignment horizontal="center" vertical="center" shrinkToFit="1"/>
    </xf>
    <xf numFmtId="0" fontId="64" fillId="25" borderId="21" xfId="0" applyFont="1" applyFill="1" applyBorder="1" applyAlignment="1">
      <alignment horizontal="center" vertical="center" shrinkToFit="1"/>
    </xf>
    <xf numFmtId="1" fontId="0" fillId="25" borderId="17" xfId="102" applyNumberFormat="1" applyFont="1" applyFill="1" applyBorder="1" applyAlignment="1">
      <alignment horizontal="center" vertical="center" shrinkToFit="1"/>
    </xf>
    <xf numFmtId="0" fontId="46" fillId="25" borderId="71" xfId="0" applyFont="1" applyFill="1" applyBorder="1"/>
    <xf numFmtId="0" fontId="46" fillId="25" borderId="0" xfId="0" applyFont="1" applyFill="1"/>
    <xf numFmtId="0" fontId="46" fillId="25" borderId="36" xfId="0" applyFont="1" applyFill="1" applyBorder="1"/>
    <xf numFmtId="0" fontId="46" fillId="25" borderId="10" xfId="0" applyFont="1" applyFill="1" applyBorder="1"/>
    <xf numFmtId="0" fontId="64" fillId="25" borderId="18" xfId="0" applyFont="1" applyFill="1" applyBorder="1" applyAlignment="1">
      <alignment horizontal="center"/>
    </xf>
    <xf numFmtId="0" fontId="5" fillId="25" borderId="0" xfId="0" applyFont="1" applyFill="1" applyAlignment="1">
      <alignment horizontal="center" shrinkToFit="1"/>
    </xf>
    <xf numFmtId="0" fontId="75" fillId="25" borderId="11" xfId="0" applyFont="1" applyFill="1" applyBorder="1" applyAlignment="1">
      <alignment vertical="center" shrinkToFit="1"/>
    </xf>
    <xf numFmtId="0" fontId="44" fillId="25" borderId="20" xfId="0" applyFont="1" applyFill="1" applyBorder="1" applyAlignment="1">
      <alignment horizontal="center" vertical="center" shrinkToFit="1"/>
    </xf>
    <xf numFmtId="0" fontId="75" fillId="25" borderId="20" xfId="0" applyFont="1" applyFill="1" applyBorder="1" applyAlignment="1">
      <alignment horizontal="center" vertical="center" shrinkToFit="1"/>
    </xf>
    <xf numFmtId="180" fontId="73" fillId="25" borderId="20" xfId="0" applyNumberFormat="1" applyFont="1" applyFill="1" applyBorder="1" applyAlignment="1">
      <alignment horizontal="center" vertical="center" shrinkToFit="1"/>
    </xf>
    <xf numFmtId="0" fontId="0" fillId="0" borderId="0" xfId="0" applyAlignment="1">
      <alignment vertical="center" textRotation="255" shrinkToFit="1"/>
    </xf>
    <xf numFmtId="0" fontId="75" fillId="25" borderId="20" xfId="0" applyFont="1" applyFill="1" applyBorder="1" applyAlignment="1">
      <alignment horizontal="center" vertical="center" wrapText="1" shrinkToFit="1"/>
    </xf>
    <xf numFmtId="1" fontId="46" fillId="25" borderId="29" xfId="102" applyNumberFormat="1" applyFont="1" applyFill="1" applyBorder="1" applyAlignment="1">
      <alignment horizontal="center" vertical="center" shrinkToFit="1"/>
    </xf>
    <xf numFmtId="1" fontId="51" fillId="0" borderId="0" xfId="102" applyNumberFormat="1" applyFont="1" applyAlignment="1">
      <alignment horizontal="center" vertical="center" shrinkToFit="1"/>
    </xf>
    <xf numFmtId="0" fontId="46" fillId="0" borderId="0" xfId="0" applyFont="1" applyAlignment="1">
      <alignment horizontal="center"/>
    </xf>
    <xf numFmtId="0" fontId="64" fillId="25" borderId="77" xfId="0" applyFont="1" applyFill="1" applyBorder="1" applyAlignment="1">
      <alignment horizontal="center"/>
    </xf>
    <xf numFmtId="0" fontId="46" fillId="25" borderId="67" xfId="0" applyFont="1" applyFill="1" applyBorder="1"/>
    <xf numFmtId="0" fontId="46" fillId="25" borderId="46" xfId="0" applyFont="1" applyFill="1" applyBorder="1"/>
    <xf numFmtId="0" fontId="64" fillId="25" borderId="18" xfId="0" applyFont="1" applyFill="1" applyBorder="1" applyAlignment="1">
      <alignment horizontal="center" vertical="center" shrinkToFit="1"/>
    </xf>
    <xf numFmtId="1" fontId="0" fillId="25" borderId="15" xfId="102" applyNumberFormat="1" applyFont="1" applyFill="1" applyBorder="1" applyAlignment="1">
      <alignment horizontal="center" vertical="center" shrinkToFit="1"/>
    </xf>
    <xf numFmtId="1" fontId="0" fillId="25" borderId="16" xfId="102" applyNumberFormat="1" applyFont="1" applyFill="1" applyBorder="1" applyAlignment="1">
      <alignment horizontal="center" vertical="center" shrinkToFit="1"/>
    </xf>
    <xf numFmtId="0" fontId="67" fillId="25" borderId="15" xfId="161" applyFont="1" applyFill="1" applyBorder="1" applyAlignment="1">
      <alignment horizontal="center" vertical="center" shrinkToFit="1"/>
    </xf>
    <xf numFmtId="0" fontId="67" fillId="25" borderId="16" xfId="161" applyFont="1" applyFill="1" applyBorder="1" applyAlignment="1">
      <alignment horizontal="center" vertical="center" shrinkToFit="1"/>
    </xf>
    <xf numFmtId="0" fontId="46" fillId="25" borderId="22" xfId="0" applyFont="1" applyFill="1" applyBorder="1"/>
    <xf numFmtId="0" fontId="46" fillId="25" borderId="14" xfId="0" applyFont="1" applyFill="1" applyBorder="1"/>
    <xf numFmtId="0" fontId="46" fillId="25" borderId="68" xfId="0" applyFont="1" applyFill="1" applyBorder="1"/>
    <xf numFmtId="0" fontId="46" fillId="25" borderId="12" xfId="0" applyFont="1" applyFill="1" applyBorder="1"/>
    <xf numFmtId="0" fontId="69" fillId="25" borderId="12" xfId="0" applyFont="1" applyFill="1" applyBorder="1"/>
    <xf numFmtId="0" fontId="70" fillId="25" borderId="82" xfId="0" applyFont="1" applyFill="1" applyBorder="1" applyAlignment="1">
      <alignment horizontal="center" vertical="center" wrapText="1"/>
    </xf>
    <xf numFmtId="0" fontId="70" fillId="25" borderId="31" xfId="0" applyFont="1" applyFill="1" applyBorder="1" applyAlignment="1">
      <alignment horizontal="center" vertical="center" wrapText="1"/>
    </xf>
    <xf numFmtId="1" fontId="46" fillId="25" borderId="26" xfId="102" applyNumberFormat="1" applyFont="1" applyFill="1" applyBorder="1" applyAlignment="1">
      <alignment horizontal="center" vertical="center" shrinkToFit="1"/>
    </xf>
    <xf numFmtId="0" fontId="64" fillId="25" borderId="16" xfId="161" applyFont="1" applyFill="1" applyBorder="1" applyAlignment="1">
      <alignment horizontal="center" vertical="center" shrinkToFit="1"/>
    </xf>
    <xf numFmtId="0" fontId="0" fillId="25" borderId="16" xfId="78" applyFont="1" applyFill="1" applyBorder="1" applyAlignment="1">
      <alignment horizontal="center"/>
    </xf>
    <xf numFmtId="1" fontId="62" fillId="25" borderId="24" xfId="0" applyNumberFormat="1" applyFont="1" applyFill="1" applyBorder="1" applyAlignment="1">
      <alignment horizontal="center"/>
    </xf>
    <xf numFmtId="1" fontId="62" fillId="25" borderId="25" xfId="0" applyNumberFormat="1" applyFont="1" applyFill="1" applyBorder="1" applyAlignment="1">
      <alignment horizontal="center"/>
    </xf>
    <xf numFmtId="1" fontId="46" fillId="25" borderId="75" xfId="102" applyNumberFormat="1" applyFont="1" applyFill="1" applyBorder="1" applyAlignment="1">
      <alignment horizontal="center" vertical="center" shrinkToFit="1"/>
    </xf>
    <xf numFmtId="0" fontId="69" fillId="25" borderId="68" xfId="0" applyFont="1" applyFill="1" applyBorder="1"/>
    <xf numFmtId="0" fontId="46" fillId="25" borderId="19" xfId="0" applyFont="1" applyFill="1" applyBorder="1"/>
    <xf numFmtId="0" fontId="46" fillId="25" borderId="18" xfId="0" applyFont="1" applyFill="1" applyBorder="1" applyAlignment="1">
      <alignment horizontal="center"/>
    </xf>
    <xf numFmtId="1" fontId="62" fillId="25" borderId="66" xfId="0" applyNumberFormat="1" applyFont="1" applyFill="1" applyBorder="1" applyAlignment="1">
      <alignment horizontal="center" vertical="center"/>
    </xf>
    <xf numFmtId="0" fontId="71" fillId="25" borderId="18" xfId="0" applyFont="1" applyFill="1" applyBorder="1" applyAlignment="1">
      <alignment horizontal="center"/>
    </xf>
    <xf numFmtId="1" fontId="46" fillId="25" borderId="27" xfId="102" applyNumberFormat="1" applyFont="1" applyFill="1" applyBorder="1" applyAlignment="1">
      <alignment horizontal="center" vertical="center" shrinkToFit="1"/>
    </xf>
    <xf numFmtId="0" fontId="64" fillId="25" borderId="75" xfId="0" applyFont="1" applyFill="1" applyBorder="1" applyAlignment="1">
      <alignment horizontal="center" vertical="center" shrinkToFit="1"/>
    </xf>
    <xf numFmtId="0" fontId="64" fillId="25" borderId="16" xfId="161" applyFont="1" applyFill="1" applyBorder="1" applyAlignment="1">
      <alignment horizontal="center"/>
    </xf>
    <xf numFmtId="0" fontId="46" fillId="25" borderId="47" xfId="0" applyFont="1" applyFill="1" applyBorder="1" applyAlignment="1">
      <alignment shrinkToFit="1"/>
    </xf>
    <xf numFmtId="0" fontId="46" fillId="25" borderId="11" xfId="0" applyFont="1" applyFill="1" applyBorder="1"/>
    <xf numFmtId="0" fontId="46" fillId="25" borderId="21" xfId="0" applyFont="1" applyFill="1" applyBorder="1" applyAlignment="1">
      <alignment horizontal="center"/>
    </xf>
    <xf numFmtId="1" fontId="46" fillId="25" borderId="32" xfId="102" applyNumberFormat="1" applyFont="1" applyFill="1" applyBorder="1" applyAlignment="1">
      <alignment horizontal="center" vertical="center" shrinkToFit="1"/>
    </xf>
    <xf numFmtId="1" fontId="62" fillId="25" borderId="28" xfId="0" applyNumberFormat="1" applyFont="1" applyFill="1" applyBorder="1" applyAlignment="1">
      <alignment horizontal="center" vertical="center"/>
    </xf>
    <xf numFmtId="1" fontId="62" fillId="25" borderId="28" xfId="0" applyNumberFormat="1" applyFont="1" applyFill="1" applyBorder="1" applyAlignment="1">
      <alignment horizontal="center" vertical="center" shrinkToFit="1"/>
    </xf>
    <xf numFmtId="0" fontId="46" fillId="25" borderId="74" xfId="0" applyFont="1" applyFill="1" applyBorder="1" applyAlignment="1">
      <alignment horizontal="left"/>
    </xf>
    <xf numFmtId="0" fontId="46" fillId="25" borderId="55" xfId="0" applyFont="1" applyFill="1" applyBorder="1" applyAlignment="1">
      <alignment horizontal="left"/>
    </xf>
    <xf numFmtId="0" fontId="46" fillId="25" borderId="70" xfId="0" applyFont="1" applyFill="1" applyBorder="1" applyAlignment="1">
      <alignment horizontal="center"/>
    </xf>
    <xf numFmtId="0" fontId="67" fillId="25" borderId="17" xfId="161" applyFont="1" applyFill="1" applyBorder="1" applyAlignment="1">
      <alignment horizontal="center" vertical="center" shrinkToFit="1"/>
    </xf>
    <xf numFmtId="0" fontId="46" fillId="25" borderId="23" xfId="0" applyFont="1" applyFill="1" applyBorder="1"/>
    <xf numFmtId="0" fontId="69" fillId="25" borderId="11" xfId="0" applyFont="1" applyFill="1" applyBorder="1"/>
    <xf numFmtId="1" fontId="62" fillId="25" borderId="18" xfId="0" applyNumberFormat="1" applyFont="1" applyFill="1" applyBorder="1" applyAlignment="1">
      <alignment horizontal="center" vertical="center"/>
    </xf>
    <xf numFmtId="1" fontId="62" fillId="25" borderId="16" xfId="0" applyNumberFormat="1" applyFont="1" applyFill="1" applyBorder="1" applyAlignment="1">
      <alignment horizontal="center" vertical="center"/>
    </xf>
    <xf numFmtId="0" fontId="46" fillId="25" borderId="35" xfId="0" applyFont="1" applyFill="1" applyBorder="1" applyAlignment="1">
      <alignment shrinkToFit="1"/>
    </xf>
    <xf numFmtId="0" fontId="64" fillId="25" borderId="15" xfId="161" applyFont="1" applyFill="1" applyBorder="1" applyAlignment="1">
      <alignment horizontal="center"/>
    </xf>
    <xf numFmtId="0" fontId="64" fillId="25" borderId="15" xfId="0" applyFont="1" applyFill="1" applyBorder="1" applyAlignment="1">
      <alignment horizontal="center"/>
    </xf>
    <xf numFmtId="0" fontId="0" fillId="25" borderId="16" xfId="0" applyFont="1" applyFill="1" applyBorder="1" applyAlignment="1">
      <alignment horizontal="center"/>
    </xf>
    <xf numFmtId="0" fontId="0" fillId="0" borderId="0" xfId="0" applyBorder="1"/>
    <xf numFmtId="1" fontId="61" fillId="25" borderId="0" xfId="102" applyNumberFormat="1" applyFont="1" applyFill="1" applyBorder="1" applyAlignment="1">
      <alignment horizontal="center" vertical="center" shrinkToFit="1"/>
    </xf>
    <xf numFmtId="1" fontId="46" fillId="25" borderId="0" xfId="102" applyNumberFormat="1" applyFont="1" applyFill="1" applyBorder="1" applyAlignment="1">
      <alignment horizontal="center" vertical="center" shrinkToFit="1"/>
    </xf>
    <xf numFmtId="0" fontId="0" fillId="25" borderId="0" xfId="0" applyFill="1" applyBorder="1"/>
    <xf numFmtId="0" fontId="0" fillId="25" borderId="0" xfId="0" applyFont="1" applyFill="1" applyBorder="1"/>
    <xf numFmtId="1" fontId="0" fillId="25" borderId="0" xfId="102" applyNumberFormat="1" applyFont="1" applyFill="1" applyBorder="1" applyAlignment="1">
      <alignment horizontal="center" vertical="center" shrinkToFit="1"/>
    </xf>
    <xf numFmtId="0" fontId="75" fillId="25" borderId="11" xfId="0" applyFont="1" applyFill="1" applyBorder="1" applyAlignment="1">
      <alignment horizontal="center" vertical="center" wrapText="1" shrinkToFit="1"/>
    </xf>
    <xf numFmtId="180" fontId="60" fillId="25" borderId="38" xfId="0" applyNumberFormat="1" applyFont="1" applyFill="1" applyBorder="1" applyAlignment="1">
      <alignment horizontal="center" vertical="center" shrinkToFit="1"/>
    </xf>
    <xf numFmtId="0" fontId="0" fillId="25" borderId="14" xfId="0" applyFont="1" applyFill="1" applyBorder="1"/>
    <xf numFmtId="0" fontId="0" fillId="25" borderId="12" xfId="0" applyFont="1" applyFill="1" applyBorder="1"/>
    <xf numFmtId="0" fontId="0" fillId="25" borderId="21" xfId="0" applyFont="1" applyFill="1" applyBorder="1"/>
    <xf numFmtId="0" fontId="0" fillId="25" borderId="15" xfId="0" applyFont="1" applyFill="1" applyBorder="1" applyAlignment="1">
      <alignment horizontal="center"/>
    </xf>
    <xf numFmtId="0" fontId="0" fillId="25" borderId="17" xfId="0" applyFont="1" applyFill="1" applyBorder="1" applyAlignment="1">
      <alignment horizontal="center"/>
    </xf>
    <xf numFmtId="0" fontId="64" fillId="25" borderId="15" xfId="161" applyFont="1" applyFill="1" applyBorder="1" applyAlignment="1">
      <alignment horizontal="center" vertical="center" shrinkToFit="1"/>
    </xf>
    <xf numFmtId="0" fontId="0" fillId="25" borderId="17" xfId="0" applyFont="1" applyFill="1" applyBorder="1" applyAlignment="1">
      <alignment horizontal="center" vertical="center" shrinkToFit="1"/>
    </xf>
    <xf numFmtId="1" fontId="0" fillId="25" borderId="21" xfId="102" applyNumberFormat="1" applyFont="1" applyFill="1" applyBorder="1" applyAlignment="1">
      <alignment horizontal="center" vertical="center" shrinkToFit="1"/>
    </xf>
    <xf numFmtId="1" fontId="79" fillId="25" borderId="15" xfId="102" applyNumberFormat="1" applyFont="1" applyFill="1" applyBorder="1" applyAlignment="1">
      <alignment horizontal="center" vertical="center" shrinkToFit="1"/>
    </xf>
    <xf numFmtId="1" fontId="79" fillId="25" borderId="16" xfId="102" applyNumberFormat="1" applyFont="1" applyFill="1" applyBorder="1" applyAlignment="1">
      <alignment horizontal="center" vertical="center" shrinkToFit="1"/>
    </xf>
    <xf numFmtId="0" fontId="79" fillId="25" borderId="16" xfId="0" applyFont="1" applyFill="1" applyBorder="1" applyAlignment="1">
      <alignment horizontal="center"/>
    </xf>
    <xf numFmtId="0" fontId="0" fillId="25" borderId="22" xfId="0" applyFont="1" applyFill="1" applyBorder="1"/>
    <xf numFmtId="0" fontId="0" fillId="25" borderId="15" xfId="0" applyFont="1" applyFill="1" applyBorder="1"/>
    <xf numFmtId="0" fontId="0" fillId="25" borderId="27" xfId="0" applyFont="1" applyFill="1" applyBorder="1" applyAlignment="1">
      <alignment horizontal="center"/>
    </xf>
    <xf numFmtId="0" fontId="0" fillId="25" borderId="13" xfId="0" applyFont="1" applyFill="1" applyBorder="1" applyAlignment="1">
      <alignment horizontal="center"/>
    </xf>
    <xf numFmtId="0" fontId="0" fillId="25" borderId="63" xfId="0" applyFont="1" applyFill="1" applyBorder="1" applyAlignment="1">
      <alignment horizontal="center"/>
    </xf>
    <xf numFmtId="0" fontId="46" fillId="25" borderId="16" xfId="0" applyFont="1" applyFill="1" applyBorder="1" applyAlignment="1">
      <alignment horizontal="center" vertical="center"/>
    </xf>
    <xf numFmtId="1" fontId="46" fillId="25" borderId="16" xfId="102" applyNumberFormat="1" applyFont="1" applyFill="1" applyBorder="1" applyAlignment="1">
      <alignment horizontal="left" vertical="center" shrinkToFit="1"/>
    </xf>
    <xf numFmtId="0" fontId="0" fillId="25" borderId="70" xfId="0" applyFont="1" applyFill="1" applyBorder="1"/>
    <xf numFmtId="1" fontId="62" fillId="25" borderId="15" xfId="0" applyNumberFormat="1" applyFont="1" applyFill="1" applyBorder="1" applyAlignment="1">
      <alignment horizontal="center" vertical="center"/>
    </xf>
    <xf numFmtId="1" fontId="62" fillId="25" borderId="62" xfId="0" applyNumberFormat="1" applyFont="1" applyFill="1" applyBorder="1" applyAlignment="1">
      <alignment horizontal="center" vertical="center"/>
    </xf>
    <xf numFmtId="0" fontId="0" fillId="25" borderId="16" xfId="0" applyFont="1" applyFill="1" applyBorder="1"/>
    <xf numFmtId="0" fontId="0" fillId="25" borderId="16" xfId="166" applyFont="1" applyFill="1" applyBorder="1" applyAlignment="1">
      <alignment horizontal="center"/>
    </xf>
    <xf numFmtId="0" fontId="0" fillId="25" borderId="18" xfId="166" applyFont="1" applyFill="1" applyBorder="1" applyAlignment="1">
      <alignment horizontal="center"/>
    </xf>
    <xf numFmtId="0" fontId="64" fillId="25" borderId="16" xfId="166" applyFont="1" applyFill="1" applyBorder="1" applyAlignment="1">
      <alignment horizontal="center" vertical="center" shrinkToFit="1"/>
    </xf>
    <xf numFmtId="1" fontId="63" fillId="25" borderId="16" xfId="0" applyNumberFormat="1" applyFont="1" applyFill="1" applyBorder="1" applyAlignment="1">
      <alignment horizontal="center" vertical="center"/>
    </xf>
    <xf numFmtId="0" fontId="81" fillId="25" borderId="15" xfId="0" applyFont="1" applyFill="1" applyBorder="1" applyAlignment="1">
      <alignment horizontal="center" vertical="center" wrapText="1"/>
    </xf>
    <xf numFmtId="1" fontId="0" fillId="25" borderId="30" xfId="102" applyNumberFormat="1" applyFont="1" applyFill="1" applyBorder="1" applyAlignment="1">
      <alignment horizontal="center" vertical="center" shrinkToFit="1"/>
    </xf>
    <xf numFmtId="1" fontId="0" fillId="25" borderId="26" xfId="102" applyNumberFormat="1" applyFont="1" applyFill="1" applyBorder="1" applyAlignment="1">
      <alignment horizontal="center" vertical="center" shrinkToFit="1"/>
    </xf>
    <xf numFmtId="0" fontId="21" fillId="25" borderId="16" xfId="0" applyFont="1" applyFill="1" applyBorder="1" applyAlignment="1">
      <alignment horizontal="center"/>
    </xf>
    <xf numFmtId="0" fontId="46" fillId="25" borderId="0" xfId="0" applyFont="1" applyFill="1" applyBorder="1" applyAlignment="1">
      <alignment horizontal="center"/>
    </xf>
    <xf numFmtId="0" fontId="21" fillId="25" borderId="0" xfId="0" applyFont="1" applyFill="1" applyBorder="1" applyAlignment="1">
      <alignment horizontal="center"/>
    </xf>
    <xf numFmtId="0" fontId="73" fillId="25" borderId="11" xfId="0" applyFont="1" applyFill="1" applyBorder="1" applyAlignment="1">
      <alignment horizontal="center" vertical="center" shrinkToFit="1"/>
    </xf>
    <xf numFmtId="0" fontId="46" fillId="25" borderId="36" xfId="0" applyFont="1" applyFill="1" applyBorder="1" applyAlignment="1">
      <alignment horizontal="left" shrinkToFit="1"/>
    </xf>
    <xf numFmtId="0" fontId="46" fillId="25" borderId="10" xfId="0" applyFont="1" applyFill="1" applyBorder="1" applyAlignment="1">
      <alignment horizontal="left" shrinkToFit="1"/>
    </xf>
    <xf numFmtId="0" fontId="46" fillId="25" borderId="47" xfId="0" applyFont="1" applyFill="1" applyBorder="1" applyAlignment="1">
      <alignment horizontal="left" shrinkToFit="1"/>
    </xf>
    <xf numFmtId="0" fontId="46" fillId="25" borderId="35" xfId="0" applyFont="1" applyFill="1" applyBorder="1" applyAlignment="1">
      <alignment horizontal="left" shrinkToFit="1"/>
    </xf>
    <xf numFmtId="0" fontId="46" fillId="25" borderId="41" xfId="0" applyFont="1" applyFill="1" applyBorder="1" applyAlignment="1">
      <alignment horizontal="left" shrinkToFit="1"/>
    </xf>
    <xf numFmtId="0" fontId="46" fillId="25" borderId="36" xfId="0" applyFont="1" applyFill="1" applyBorder="1" applyAlignment="1">
      <alignment horizontal="center" shrinkToFit="1"/>
    </xf>
    <xf numFmtId="0" fontId="46" fillId="25" borderId="10" xfId="0" applyFont="1" applyFill="1" applyBorder="1" applyAlignment="1">
      <alignment horizontal="center" shrinkToFit="1"/>
    </xf>
    <xf numFmtId="0" fontId="46" fillId="25" borderId="47" xfId="0" applyFont="1" applyFill="1" applyBorder="1" applyAlignment="1">
      <alignment horizontal="center" shrinkToFit="1"/>
    </xf>
    <xf numFmtId="0" fontId="46" fillId="25" borderId="35" xfId="0" applyFont="1" applyFill="1" applyBorder="1" applyAlignment="1">
      <alignment horizontal="center" shrinkToFit="1"/>
    </xf>
    <xf numFmtId="0" fontId="46" fillId="25" borderId="11" xfId="0" applyFont="1" applyFill="1" applyBorder="1" applyAlignment="1">
      <alignment horizontal="center"/>
    </xf>
    <xf numFmtId="0" fontId="46" fillId="25" borderId="29" xfId="0" applyFont="1" applyFill="1" applyBorder="1" applyAlignment="1">
      <alignment horizontal="left" shrinkToFit="1"/>
    </xf>
    <xf numFmtId="0" fontId="46" fillId="25" borderId="26" xfId="0" applyFont="1" applyFill="1" applyBorder="1" applyAlignment="1">
      <alignment horizontal="left" shrinkToFit="1"/>
    </xf>
    <xf numFmtId="0" fontId="0" fillId="25" borderId="47" xfId="0" applyFont="1" applyFill="1" applyBorder="1" applyAlignment="1">
      <alignment horizontal="center" shrinkToFit="1"/>
    </xf>
    <xf numFmtId="0" fontId="0" fillId="25" borderId="35" xfId="0" applyFont="1" applyFill="1" applyBorder="1" applyAlignment="1">
      <alignment horizontal="center" shrinkToFit="1"/>
    </xf>
    <xf numFmtId="0" fontId="46" fillId="25" borderId="30" xfId="0" applyFont="1" applyFill="1" applyBorder="1" applyAlignment="1">
      <alignment horizontal="left" shrinkToFit="1"/>
    </xf>
    <xf numFmtId="0" fontId="46" fillId="25" borderId="14" xfId="0" applyFont="1" applyFill="1" applyBorder="1" applyAlignment="1">
      <alignment horizontal="center"/>
    </xf>
    <xf numFmtId="0" fontId="67" fillId="25" borderId="0" xfId="0" applyFont="1" applyFill="1" applyAlignment="1">
      <alignment horizontal="center" vertical="center" shrinkToFit="1"/>
    </xf>
    <xf numFmtId="0" fontId="0" fillId="25" borderId="35" xfId="0" applyFont="1" applyFill="1" applyBorder="1" applyAlignment="1">
      <alignment horizontal="center"/>
    </xf>
    <xf numFmtId="0" fontId="51" fillId="25" borderId="0" xfId="0" applyFont="1" applyFill="1" applyAlignment="1">
      <alignment horizontal="left" vertical="center" shrinkToFit="1"/>
    </xf>
    <xf numFmtId="0" fontId="0" fillId="25" borderId="29" xfId="0" applyFont="1" applyFill="1" applyBorder="1" applyAlignment="1">
      <alignment horizontal="center"/>
    </xf>
    <xf numFmtId="0" fontId="5" fillId="25" borderId="16" xfId="0" applyFont="1" applyFill="1" applyBorder="1" applyAlignment="1">
      <alignment horizontal="center"/>
    </xf>
    <xf numFmtId="0" fontId="0" fillId="24" borderId="0" xfId="0" applyFill="1" applyBorder="1"/>
    <xf numFmtId="0" fontId="5" fillId="25" borderId="0" xfId="0" applyFont="1" applyFill="1" applyBorder="1" applyAlignment="1">
      <alignment horizontal="center"/>
    </xf>
    <xf numFmtId="1" fontId="51" fillId="0" borderId="0" xfId="102" applyNumberFormat="1" applyFont="1" applyBorder="1" applyAlignment="1">
      <alignment horizontal="center" vertical="center" shrinkToFit="1"/>
    </xf>
    <xf numFmtId="0" fontId="5" fillId="25" borderId="15" xfId="0" applyFont="1" applyFill="1" applyBorder="1" applyAlignment="1">
      <alignment horizontal="center"/>
    </xf>
    <xf numFmtId="1" fontId="51" fillId="25" borderId="14" xfId="102" applyNumberFormat="1" applyFont="1" applyFill="1" applyBorder="1" applyAlignment="1">
      <alignment horizontal="center" vertical="center" shrinkToFit="1"/>
    </xf>
    <xf numFmtId="1" fontId="51" fillId="25" borderId="11" xfId="102" applyNumberFormat="1" applyFont="1" applyFill="1" applyBorder="1" applyAlignment="1">
      <alignment horizontal="center" vertical="center" shrinkToFit="1"/>
    </xf>
    <xf numFmtId="0" fontId="46" fillId="25" borderId="63" xfId="0" applyFont="1" applyFill="1" applyBorder="1" applyAlignment="1">
      <alignment horizontal="center"/>
    </xf>
    <xf numFmtId="1" fontId="51" fillId="25" borderId="32" xfId="102" applyNumberFormat="1" applyFont="1" applyFill="1" applyBorder="1" applyAlignment="1">
      <alignment horizontal="center" vertical="center" shrinkToFit="1"/>
    </xf>
    <xf numFmtId="0" fontId="64" fillId="25" borderId="16" xfId="0" applyFont="1" applyFill="1" applyBorder="1" applyAlignment="1">
      <alignment horizontal="center"/>
    </xf>
    <xf numFmtId="0" fontId="49" fillId="25" borderId="0" xfId="0" applyFont="1" applyFill="1"/>
    <xf numFmtId="0" fontId="0" fillId="25" borderId="0" xfId="0" applyFill="1" applyAlignment="1">
      <alignment vertical="center" textRotation="255" shrinkToFit="1"/>
    </xf>
    <xf numFmtId="180" fontId="60" fillId="25" borderId="20" xfId="0" applyNumberFormat="1" applyFont="1" applyFill="1" applyBorder="1" applyAlignment="1">
      <alignment horizontal="center" vertical="center" shrinkToFit="1"/>
    </xf>
    <xf numFmtId="0" fontId="44" fillId="25" borderId="69" xfId="0" applyFont="1" applyFill="1" applyBorder="1" applyAlignment="1">
      <alignment horizontal="center" vertical="center" shrinkToFit="1"/>
    </xf>
    <xf numFmtId="180" fontId="44" fillId="25" borderId="69" xfId="0" applyNumberFormat="1" applyFont="1" applyFill="1" applyBorder="1" applyAlignment="1">
      <alignment horizontal="center" vertical="center"/>
    </xf>
    <xf numFmtId="180" fontId="73" fillId="25" borderId="69" xfId="0" applyNumberFormat="1" applyFont="1" applyFill="1" applyBorder="1" applyAlignment="1">
      <alignment horizontal="center" vertical="center"/>
    </xf>
    <xf numFmtId="180" fontId="75" fillId="25" borderId="69" xfId="0" applyNumberFormat="1" applyFont="1" applyFill="1" applyBorder="1" applyAlignment="1">
      <alignment horizontal="center" vertical="center" shrinkToFit="1"/>
    </xf>
    <xf numFmtId="180" fontId="60" fillId="25" borderId="69" xfId="0" applyNumberFormat="1" applyFont="1" applyFill="1" applyBorder="1" applyAlignment="1">
      <alignment horizontal="center" vertical="center" shrinkToFit="1"/>
    </xf>
    <xf numFmtId="180" fontId="73" fillId="25" borderId="69" xfId="0" applyNumberFormat="1" applyFont="1" applyFill="1" applyBorder="1" applyAlignment="1">
      <alignment horizontal="center" vertical="center" shrinkToFit="1"/>
    </xf>
    <xf numFmtId="180" fontId="75" fillId="27" borderId="11" xfId="0" applyNumberFormat="1" applyFont="1" applyFill="1" applyBorder="1" applyAlignment="1">
      <alignment horizontal="center" vertical="center" shrinkToFit="1"/>
    </xf>
    <xf numFmtId="1" fontId="61" fillId="25" borderId="20" xfId="102" applyNumberFormat="1" applyFont="1" applyFill="1" applyBorder="1" applyAlignment="1">
      <alignment horizontal="center" vertical="center" shrinkToFit="1"/>
    </xf>
    <xf numFmtId="1" fontId="61" fillId="25" borderId="17" xfId="102" applyNumberFormat="1" applyFont="1" applyFill="1" applyBorder="1" applyAlignment="1">
      <alignment horizontal="center" vertical="center" shrinkToFit="1"/>
    </xf>
    <xf numFmtId="0" fontId="82" fillId="25" borderId="18" xfId="0" applyFont="1" applyFill="1" applyBorder="1" applyAlignment="1">
      <alignment horizontal="center"/>
    </xf>
    <xf numFmtId="1" fontId="83" fillId="25" borderId="15" xfId="102" applyNumberFormat="1" applyFont="1" applyFill="1" applyBorder="1" applyAlignment="1">
      <alignment horizontal="center" vertical="center" shrinkToFit="1"/>
    </xf>
    <xf numFmtId="0" fontId="82" fillId="25" borderId="16" xfId="0" applyFont="1" applyFill="1" applyBorder="1" applyAlignment="1">
      <alignment horizontal="center"/>
    </xf>
    <xf numFmtId="1" fontId="83" fillId="25" borderId="16" xfId="102" applyNumberFormat="1" applyFont="1" applyFill="1" applyBorder="1" applyAlignment="1">
      <alignment horizontal="center" vertical="center" shrinkToFit="1"/>
    </xf>
    <xf numFmtId="0" fontId="82" fillId="25" borderId="16" xfId="0" applyFont="1" applyFill="1" applyBorder="1" applyAlignment="1">
      <alignment horizontal="center" vertical="center" shrinkToFit="1"/>
    </xf>
    <xf numFmtId="0" fontId="61" fillId="25" borderId="16" xfId="0" applyFont="1" applyFill="1" applyBorder="1" applyAlignment="1">
      <alignment horizontal="center"/>
    </xf>
    <xf numFmtId="0" fontId="61" fillId="25" borderId="70" xfId="0" applyFont="1" applyFill="1" applyBorder="1" applyAlignment="1">
      <alignment horizontal="center"/>
    </xf>
    <xf numFmtId="1" fontId="63" fillId="26" borderId="0" xfId="0" applyNumberFormat="1" applyFont="1" applyFill="1" applyBorder="1" applyAlignment="1">
      <alignment horizontal="center" vertical="center" shrinkToFit="1"/>
    </xf>
    <xf numFmtId="0" fontId="80" fillId="25" borderId="0" xfId="0" applyFont="1" applyFill="1" applyBorder="1" applyAlignment="1">
      <alignment horizontal="center"/>
    </xf>
    <xf numFmtId="1" fontId="61" fillId="25" borderId="15" xfId="102" applyNumberFormat="1" applyFont="1" applyFill="1" applyBorder="1" applyAlignment="1">
      <alignment horizontal="center" vertical="center" shrinkToFit="1"/>
    </xf>
    <xf numFmtId="1" fontId="61" fillId="25" borderId="16" xfId="102" applyNumberFormat="1" applyFont="1" applyFill="1" applyBorder="1" applyAlignment="1">
      <alignment horizontal="center" vertical="center" shrinkToFit="1"/>
    </xf>
    <xf numFmtId="0" fontId="85" fillId="25" borderId="16" xfId="0" applyFont="1" applyFill="1" applyBorder="1" applyAlignment="1">
      <alignment horizontal="center"/>
    </xf>
    <xf numFmtId="0" fontId="83" fillId="25" borderId="77" xfId="0" applyFont="1" applyFill="1" applyBorder="1"/>
    <xf numFmtId="0" fontId="61" fillId="25" borderId="15" xfId="0" applyFont="1" applyFill="1" applyBorder="1" applyAlignment="1">
      <alignment horizontal="center" shrinkToFit="1"/>
    </xf>
    <xf numFmtId="0" fontId="61" fillId="25" borderId="16" xfId="0" applyFont="1" applyFill="1" applyBorder="1" applyAlignment="1">
      <alignment horizontal="center" shrinkToFit="1"/>
    </xf>
    <xf numFmtId="1" fontId="61" fillId="25" borderId="63" xfId="102" applyNumberFormat="1" applyFont="1" applyFill="1" applyBorder="1" applyAlignment="1">
      <alignment horizontal="center" vertical="center" shrinkToFit="1"/>
    </xf>
    <xf numFmtId="0" fontId="64" fillId="25" borderId="0" xfId="0" applyFont="1" applyFill="1" applyBorder="1" applyAlignment="1">
      <alignment horizontal="center"/>
    </xf>
    <xf numFmtId="0" fontId="64" fillId="25" borderId="0" xfId="0" applyFont="1" applyFill="1" applyBorder="1" applyAlignment="1">
      <alignment horizontal="center" vertical="center" shrinkToFit="1"/>
    </xf>
    <xf numFmtId="180" fontId="86" fillId="27" borderId="11" xfId="0" applyNumberFormat="1" applyFont="1" applyFill="1" applyBorder="1" applyAlignment="1">
      <alignment horizontal="center" vertical="center" shrinkToFit="1"/>
    </xf>
    <xf numFmtId="0" fontId="82" fillId="25" borderId="18" xfId="161" applyFont="1" applyFill="1" applyBorder="1" applyAlignment="1">
      <alignment horizontal="center" vertical="center" shrinkToFit="1"/>
    </xf>
    <xf numFmtId="0" fontId="82" fillId="25" borderId="16" xfId="161" applyFont="1" applyFill="1" applyBorder="1" applyAlignment="1">
      <alignment horizontal="center" vertical="center" shrinkToFit="1"/>
    </xf>
    <xf numFmtId="1" fontId="87" fillId="26" borderId="86" xfId="168" applyNumberFormat="1" applyFont="1" applyFill="1" applyBorder="1" applyAlignment="1">
      <alignment horizontal="center" vertical="center" shrinkToFit="1"/>
    </xf>
    <xf numFmtId="1" fontId="87" fillId="26" borderId="89" xfId="168" applyNumberFormat="1" applyFont="1" applyFill="1" applyBorder="1" applyAlignment="1">
      <alignment horizontal="center" vertical="center" shrinkToFit="1"/>
    </xf>
    <xf numFmtId="0" fontId="40" fillId="24" borderId="11" xfId="0" applyFont="1" applyFill="1" applyBorder="1" applyAlignment="1">
      <alignment horizontal="center" vertical="center" wrapText="1"/>
    </xf>
    <xf numFmtId="0" fontId="40" fillId="24" borderId="12" xfId="0" applyFont="1" applyFill="1" applyBorder="1" applyAlignment="1">
      <alignment horizontal="center" wrapText="1"/>
    </xf>
    <xf numFmtId="0" fontId="39" fillId="24" borderId="11" xfId="0" applyFont="1" applyFill="1" applyBorder="1" applyAlignment="1">
      <alignment horizontal="center" vertical="center" wrapText="1"/>
    </xf>
    <xf numFmtId="0" fontId="39" fillId="24" borderId="12" xfId="0" applyFont="1" applyFill="1" applyBorder="1" applyAlignment="1">
      <alignment horizontal="center" wrapText="1"/>
    </xf>
    <xf numFmtId="0" fontId="39" fillId="24" borderId="41" xfId="0" applyFont="1" applyFill="1" applyBorder="1" applyAlignment="1">
      <alignment horizontal="center" vertical="center" wrapText="1" shrinkToFit="1"/>
    </xf>
    <xf numFmtId="0" fontId="39" fillId="24" borderId="13" xfId="0" applyFont="1" applyFill="1" applyBorder="1" applyAlignment="1">
      <alignment horizontal="center" wrapText="1"/>
    </xf>
    <xf numFmtId="0" fontId="37" fillId="24" borderId="12" xfId="0" applyFont="1" applyFill="1" applyBorder="1" applyAlignment="1">
      <alignment horizontal="center" wrapText="1"/>
    </xf>
    <xf numFmtId="0" fontId="56" fillId="25" borderId="11" xfId="0" applyFont="1" applyFill="1" applyBorder="1" applyAlignment="1">
      <alignment horizontal="center" vertical="center" shrinkToFit="1"/>
    </xf>
    <xf numFmtId="0" fontId="35" fillId="25" borderId="0" xfId="0" applyFont="1" applyFill="1" applyBorder="1" applyAlignment="1">
      <alignment horizontal="center" vertical="center"/>
    </xf>
    <xf numFmtId="0" fontId="73" fillId="25" borderId="40" xfId="0" applyFont="1" applyFill="1" applyBorder="1" applyAlignment="1">
      <alignment horizontal="center" vertical="center"/>
    </xf>
    <xf numFmtId="0" fontId="73" fillId="25" borderId="14" xfId="0" applyFont="1" applyFill="1" applyBorder="1" applyAlignment="1">
      <alignment horizontal="center" vertical="center" shrinkToFit="1"/>
    </xf>
    <xf numFmtId="0" fontId="73" fillId="25" borderId="11" xfId="0" applyFont="1" applyFill="1" applyBorder="1" applyAlignment="1">
      <alignment horizontal="center" vertical="center" shrinkToFit="1"/>
    </xf>
    <xf numFmtId="0" fontId="60" fillId="25" borderId="14" xfId="0" applyFont="1" applyFill="1" applyBorder="1" applyAlignment="1">
      <alignment horizontal="center" vertical="center" shrinkToFit="1"/>
    </xf>
    <xf numFmtId="0" fontId="60" fillId="25" borderId="11" xfId="0" applyFont="1" applyFill="1" applyBorder="1" applyAlignment="1">
      <alignment horizontal="center" vertical="center" shrinkToFit="1"/>
    </xf>
    <xf numFmtId="0" fontId="73" fillId="25" borderId="22" xfId="0" applyFont="1" applyFill="1" applyBorder="1" applyAlignment="1">
      <alignment horizontal="center" vertical="center" shrinkToFit="1"/>
    </xf>
    <xf numFmtId="0" fontId="73" fillId="25" borderId="23" xfId="0" applyFont="1" applyFill="1" applyBorder="1" applyAlignment="1">
      <alignment horizontal="center" vertical="center" shrinkToFit="1"/>
    </xf>
    <xf numFmtId="0" fontId="60" fillId="25" borderId="15" xfId="0" applyFont="1" applyFill="1" applyBorder="1" applyAlignment="1">
      <alignment horizontal="center" vertical="center" shrinkToFit="1"/>
    </xf>
    <xf numFmtId="0" fontId="74" fillId="25" borderId="16" xfId="0" applyFont="1" applyFill="1" applyBorder="1" applyAlignment="1">
      <alignment horizontal="center" vertical="center" shrinkToFit="1"/>
    </xf>
    <xf numFmtId="0" fontId="0" fillId="25" borderId="42" xfId="0" applyFont="1" applyFill="1" applyBorder="1" applyAlignment="1">
      <alignment horizontal="center" vertical="center" textRotation="255" shrinkToFit="1"/>
    </xf>
    <xf numFmtId="0" fontId="0" fillId="25" borderId="43" xfId="0" applyFont="1" applyFill="1" applyBorder="1" applyAlignment="1">
      <alignment horizontal="center" vertical="center" textRotation="255" shrinkToFit="1"/>
    </xf>
    <xf numFmtId="0" fontId="0" fillId="25" borderId="44" xfId="0" applyFont="1" applyFill="1" applyBorder="1" applyAlignment="1">
      <alignment horizontal="center" vertical="center" textRotation="255" shrinkToFit="1"/>
    </xf>
    <xf numFmtId="0" fontId="46" fillId="25" borderId="41" xfId="0" applyFont="1" applyFill="1" applyBorder="1" applyAlignment="1">
      <alignment shrinkToFit="1"/>
    </xf>
    <xf numFmtId="0" fontId="0" fillId="25" borderId="52" xfId="0" applyFont="1" applyFill="1" applyBorder="1" applyAlignment="1">
      <alignment horizontal="center" vertical="center" textRotation="255" shrinkToFit="1"/>
    </xf>
    <xf numFmtId="0" fontId="0" fillId="25" borderId="45" xfId="0" applyFont="1" applyFill="1" applyBorder="1" applyAlignment="1">
      <alignment horizontal="center" vertical="center" textRotation="255" shrinkToFit="1"/>
    </xf>
    <xf numFmtId="0" fontId="0" fillId="25" borderId="53" xfId="0" applyFont="1" applyFill="1" applyBorder="1" applyAlignment="1">
      <alignment horizontal="center" vertical="center" textRotation="255" shrinkToFit="1"/>
    </xf>
    <xf numFmtId="0" fontId="46" fillId="25" borderId="23" xfId="0" applyFont="1" applyFill="1" applyBorder="1" applyAlignment="1">
      <alignment horizontal="left" shrinkToFit="1"/>
    </xf>
    <xf numFmtId="0" fontId="46" fillId="25" borderId="11" xfId="0" applyFont="1" applyFill="1" applyBorder="1" applyAlignment="1">
      <alignment horizontal="left"/>
    </xf>
    <xf numFmtId="0" fontId="46" fillId="25" borderId="32" xfId="0" applyFont="1" applyFill="1" applyBorder="1" applyAlignment="1">
      <alignment horizontal="left" shrinkToFit="1"/>
    </xf>
    <xf numFmtId="0" fontId="46" fillId="25" borderId="46" xfId="0" applyFont="1" applyFill="1" applyBorder="1" applyAlignment="1">
      <alignment horizontal="left" shrinkToFit="1"/>
    </xf>
    <xf numFmtId="0" fontId="46" fillId="25" borderId="26" xfId="0" applyFont="1" applyFill="1" applyBorder="1" applyAlignment="1">
      <alignment horizontal="left" shrinkToFit="1"/>
    </xf>
    <xf numFmtId="0" fontId="46" fillId="25" borderId="10" xfId="0" applyFont="1" applyFill="1" applyBorder="1" applyAlignment="1">
      <alignment horizontal="left" shrinkToFit="1"/>
    </xf>
    <xf numFmtId="0" fontId="46" fillId="25" borderId="30" xfId="0" applyFont="1" applyFill="1" applyBorder="1" applyAlignment="1">
      <alignment horizontal="left" shrinkToFit="1"/>
    </xf>
    <xf numFmtId="0" fontId="46" fillId="25" borderId="41" xfId="0" applyFont="1" applyFill="1" applyBorder="1" applyAlignment="1">
      <alignment horizontal="left" shrinkToFit="1"/>
    </xf>
    <xf numFmtId="0" fontId="46" fillId="25" borderId="27" xfId="0" applyFont="1" applyFill="1" applyBorder="1" applyAlignment="1">
      <alignment horizontal="left" shrinkToFit="1"/>
    </xf>
    <xf numFmtId="0" fontId="46" fillId="25" borderId="13" xfId="0" applyFont="1" applyFill="1" applyBorder="1" applyAlignment="1">
      <alignment horizontal="left" shrinkToFit="1"/>
    </xf>
    <xf numFmtId="0" fontId="46" fillId="25" borderId="26" xfId="0" applyFont="1" applyFill="1" applyBorder="1" applyAlignment="1">
      <alignment shrinkToFit="1"/>
    </xf>
    <xf numFmtId="0" fontId="46" fillId="25" borderId="10" xfId="0" applyFont="1" applyFill="1" applyBorder="1" applyAlignment="1">
      <alignment shrinkToFit="1"/>
    </xf>
    <xf numFmtId="0" fontId="64" fillId="25" borderId="33" xfId="0" applyFont="1" applyFill="1" applyBorder="1" applyAlignment="1">
      <alignment horizontal="left" vertical="center" shrinkToFit="1"/>
    </xf>
    <xf numFmtId="0" fontId="64" fillId="25" borderId="10" xfId="0" applyFont="1" applyFill="1" applyBorder="1" applyAlignment="1">
      <alignment horizontal="left" vertical="center" shrinkToFit="1"/>
    </xf>
    <xf numFmtId="0" fontId="64" fillId="25" borderId="34" xfId="0" applyFont="1" applyFill="1" applyBorder="1" applyAlignment="1">
      <alignment horizontal="left" vertical="center" shrinkToFit="1"/>
    </xf>
    <xf numFmtId="0" fontId="64" fillId="25" borderId="35" xfId="0" applyFont="1" applyFill="1" applyBorder="1" applyAlignment="1">
      <alignment horizontal="left" vertical="center" shrinkToFit="1"/>
    </xf>
    <xf numFmtId="0" fontId="46" fillId="25" borderId="29" xfId="0" applyFont="1" applyFill="1" applyBorder="1" applyAlignment="1">
      <alignment horizontal="left" shrinkToFit="1"/>
    </xf>
    <xf numFmtId="0" fontId="46" fillId="25" borderId="35" xfId="0" applyFont="1" applyFill="1" applyBorder="1" applyAlignment="1">
      <alignment horizontal="left" shrinkToFit="1"/>
    </xf>
    <xf numFmtId="0" fontId="64" fillId="25" borderId="58" xfId="0" applyFont="1" applyFill="1" applyBorder="1" applyAlignment="1">
      <alignment horizontal="left" vertical="center" shrinkToFit="1"/>
    </xf>
    <xf numFmtId="0" fontId="64" fillId="25" borderId="41" xfId="0" applyFont="1" applyFill="1" applyBorder="1" applyAlignment="1">
      <alignment horizontal="left" vertical="center" shrinkToFit="1"/>
    </xf>
    <xf numFmtId="176" fontId="0" fillId="25" borderId="14" xfId="0" applyNumberFormat="1" applyFont="1" applyFill="1" applyBorder="1" applyAlignment="1">
      <alignment horizontal="center"/>
    </xf>
    <xf numFmtId="0" fontId="0" fillId="25" borderId="14" xfId="0" applyFont="1" applyFill="1" applyBorder="1" applyAlignment="1">
      <alignment horizontal="center"/>
    </xf>
    <xf numFmtId="0" fontId="46" fillId="25" borderId="36" xfId="0" applyFont="1" applyFill="1" applyBorder="1" applyAlignment="1">
      <alignment horizontal="left" shrinkToFit="1"/>
    </xf>
    <xf numFmtId="0" fontId="51" fillId="25" borderId="0" xfId="0" applyFont="1" applyFill="1" applyAlignment="1">
      <alignment horizontal="left" shrinkToFit="1"/>
    </xf>
    <xf numFmtId="0" fontId="46" fillId="25" borderId="22" xfId="0" applyFont="1" applyFill="1" applyBorder="1" applyAlignment="1">
      <alignment horizontal="left" shrinkToFit="1"/>
    </xf>
    <xf numFmtId="0" fontId="46" fillId="25" borderId="14" xfId="0" applyFont="1" applyFill="1" applyBorder="1" applyAlignment="1">
      <alignment horizontal="left"/>
    </xf>
    <xf numFmtId="0" fontId="46" fillId="25" borderId="47" xfId="0" applyFont="1" applyFill="1" applyBorder="1" applyAlignment="1">
      <alignment horizontal="left" shrinkToFit="1"/>
    </xf>
    <xf numFmtId="0" fontId="65" fillId="25" borderId="36" xfId="161" applyFont="1" applyFill="1" applyBorder="1" applyAlignment="1">
      <alignment horizontal="left" vertical="center" shrinkToFit="1"/>
    </xf>
    <xf numFmtId="0" fontId="65" fillId="25" borderId="10" xfId="161" applyFont="1" applyFill="1" applyBorder="1" applyAlignment="1">
      <alignment horizontal="left" vertical="center" shrinkToFit="1"/>
    </xf>
    <xf numFmtId="0" fontId="62" fillId="25" borderId="59" xfId="0" applyFont="1" applyFill="1" applyBorder="1"/>
    <xf numFmtId="0" fontId="63" fillId="25" borderId="60" xfId="0" applyFont="1" applyFill="1" applyBorder="1"/>
    <xf numFmtId="0" fontId="0" fillId="25" borderId="12" xfId="0" applyFont="1" applyFill="1" applyBorder="1" applyAlignment="1">
      <alignment horizontal="center"/>
    </xf>
    <xf numFmtId="0" fontId="46" fillId="25" borderId="22" xfId="0" applyFont="1" applyFill="1" applyBorder="1" applyAlignment="1">
      <alignment horizontal="center" shrinkToFit="1"/>
    </xf>
    <xf numFmtId="0" fontId="46" fillId="25" borderId="14" xfId="0" applyFont="1" applyFill="1" applyBorder="1" applyAlignment="1">
      <alignment horizontal="center"/>
    </xf>
    <xf numFmtId="0" fontId="0" fillId="25" borderId="47" xfId="0" applyFont="1" applyFill="1" applyBorder="1" applyAlignment="1">
      <alignment horizontal="center" shrinkToFit="1"/>
    </xf>
    <xf numFmtId="0" fontId="0" fillId="25" borderId="35" xfId="0" applyFont="1" applyFill="1" applyBorder="1" applyAlignment="1">
      <alignment horizontal="center" shrinkToFit="1"/>
    </xf>
    <xf numFmtId="0" fontId="51" fillId="25" borderId="0" xfId="0" applyFont="1" applyFill="1" applyBorder="1" applyAlignment="1">
      <alignment horizontal="left" shrinkToFit="1"/>
    </xf>
    <xf numFmtId="0" fontId="62" fillId="25" borderId="61" xfId="0" applyFont="1" applyFill="1" applyBorder="1"/>
    <xf numFmtId="0" fontId="63" fillId="25" borderId="50" xfId="0" applyFont="1" applyFill="1" applyBorder="1"/>
    <xf numFmtId="0" fontId="46" fillId="25" borderId="36" xfId="0" applyFont="1" applyFill="1" applyBorder="1" applyAlignment="1">
      <alignment horizontal="center" shrinkToFit="1"/>
    </xf>
    <xf numFmtId="0" fontId="46" fillId="25" borderId="10" xfId="0" applyFont="1" applyFill="1" applyBorder="1" applyAlignment="1">
      <alignment horizontal="center" shrinkToFit="1"/>
    </xf>
    <xf numFmtId="0" fontId="0" fillId="25" borderId="0" xfId="0" applyFont="1" applyFill="1" applyBorder="1" applyAlignment="1">
      <alignment horizontal="center" shrinkToFit="1"/>
    </xf>
    <xf numFmtId="0" fontId="5" fillId="25" borderId="0" xfId="0" applyFont="1" applyFill="1" applyBorder="1" applyAlignment="1">
      <alignment horizontal="center" shrinkToFit="1"/>
    </xf>
    <xf numFmtId="0" fontId="0" fillId="25" borderId="34" xfId="0" applyFont="1" applyFill="1" applyBorder="1" applyAlignment="1">
      <alignment horizontal="center" vertical="center" shrinkToFit="1"/>
    </xf>
    <xf numFmtId="0" fontId="0" fillId="25" borderId="35" xfId="0" applyFont="1" applyFill="1" applyBorder="1" applyAlignment="1">
      <alignment horizontal="center" vertical="center" shrinkToFit="1"/>
    </xf>
    <xf numFmtId="0" fontId="5" fillId="25" borderId="36" xfId="0" applyFont="1" applyFill="1" applyBorder="1" applyAlignment="1">
      <alignment horizontal="center" shrinkToFit="1"/>
    </xf>
    <xf numFmtId="0" fontId="5" fillId="25" borderId="10" xfId="0" applyFont="1" applyFill="1" applyBorder="1" applyAlignment="1">
      <alignment horizontal="center" shrinkToFit="1"/>
    </xf>
    <xf numFmtId="0" fontId="0" fillId="25" borderId="36" xfId="0" applyFont="1" applyFill="1" applyBorder="1" applyAlignment="1">
      <alignment horizontal="center" shrinkToFit="1"/>
    </xf>
    <xf numFmtId="0" fontId="0" fillId="25" borderId="48" xfId="0" applyFont="1" applyFill="1" applyBorder="1" applyAlignment="1">
      <alignment horizontal="center" shrinkToFit="1"/>
    </xf>
    <xf numFmtId="0" fontId="0" fillId="25" borderId="41" xfId="0" applyFont="1" applyFill="1" applyBorder="1" applyAlignment="1">
      <alignment horizontal="center" shrinkToFit="1"/>
    </xf>
    <xf numFmtId="0" fontId="51" fillId="25" borderId="0" xfId="0" applyFont="1" applyFill="1" applyAlignment="1">
      <alignment horizontal="center" shrinkToFit="1"/>
    </xf>
    <xf numFmtId="0" fontId="58" fillId="25" borderId="0" xfId="0" applyFont="1" applyFill="1" applyAlignment="1">
      <alignment horizontal="left" shrinkToFit="1"/>
    </xf>
    <xf numFmtId="0" fontId="46" fillId="25" borderId="23" xfId="0" applyFont="1" applyFill="1" applyBorder="1" applyAlignment="1">
      <alignment horizontal="center" shrinkToFit="1"/>
    </xf>
    <xf numFmtId="0" fontId="46" fillId="25" borderId="11" xfId="0" applyFont="1" applyFill="1" applyBorder="1" applyAlignment="1">
      <alignment horizontal="center" shrinkToFit="1"/>
    </xf>
    <xf numFmtId="0" fontId="46" fillId="25" borderId="11" xfId="0" applyFont="1" applyFill="1" applyBorder="1" applyAlignment="1">
      <alignment horizontal="center"/>
    </xf>
    <xf numFmtId="0" fontId="46" fillId="25" borderId="11" xfId="0" applyFont="1" applyFill="1" applyBorder="1" applyAlignment="1">
      <alignment horizontal="left" shrinkToFit="1"/>
    </xf>
    <xf numFmtId="0" fontId="46" fillId="25" borderId="48" xfId="0" applyFont="1" applyFill="1" applyBorder="1" applyAlignment="1">
      <alignment horizontal="left" shrinkToFit="1"/>
    </xf>
    <xf numFmtId="0" fontId="46" fillId="25" borderId="47" xfId="0" applyFont="1" applyFill="1" applyBorder="1" applyAlignment="1">
      <alignment horizontal="center" shrinkToFit="1"/>
    </xf>
    <xf numFmtId="0" fontId="46" fillId="25" borderId="35" xfId="0" applyFont="1" applyFill="1" applyBorder="1" applyAlignment="1">
      <alignment horizontal="center" shrinkToFit="1"/>
    </xf>
    <xf numFmtId="0" fontId="46" fillId="25" borderId="48" xfId="0" applyFont="1" applyFill="1" applyBorder="1" applyAlignment="1">
      <alignment horizontal="center" shrinkToFit="1"/>
    </xf>
    <xf numFmtId="0" fontId="46" fillId="25" borderId="41" xfId="0" applyFont="1" applyFill="1" applyBorder="1" applyAlignment="1">
      <alignment horizontal="center" shrinkToFit="1"/>
    </xf>
    <xf numFmtId="0" fontId="0" fillId="0" borderId="0" xfId="0" applyAlignment="1">
      <alignment horizontal="center" shrinkToFit="1"/>
    </xf>
    <xf numFmtId="0" fontId="0" fillId="25" borderId="10" xfId="0" applyFont="1" applyFill="1" applyBorder="1" applyAlignment="1">
      <alignment horizontal="left" shrinkToFit="1"/>
    </xf>
    <xf numFmtId="0" fontId="64" fillId="25" borderId="48" xfId="161" applyFont="1" applyFill="1" applyBorder="1" applyAlignment="1">
      <alignment horizontal="left" vertical="center" shrinkToFit="1"/>
    </xf>
    <xf numFmtId="0" fontId="64" fillId="25" borderId="41" xfId="161" applyFont="1" applyFill="1" applyBorder="1" applyAlignment="1">
      <alignment horizontal="left" vertical="center" shrinkToFit="1"/>
    </xf>
    <xf numFmtId="0" fontId="64" fillId="25" borderId="36" xfId="161" applyFont="1" applyFill="1" applyBorder="1" applyAlignment="1">
      <alignment horizontal="left" vertical="center" shrinkToFit="1"/>
    </xf>
    <xf numFmtId="0" fontId="64" fillId="25" borderId="10" xfId="161" applyFont="1" applyFill="1" applyBorder="1" applyAlignment="1">
      <alignment horizontal="left" vertical="center" shrinkToFit="1"/>
    </xf>
    <xf numFmtId="0" fontId="5" fillId="25" borderId="47" xfId="0" applyFont="1" applyFill="1" applyBorder="1" applyAlignment="1">
      <alignment horizontal="center" shrinkToFit="1"/>
    </xf>
    <xf numFmtId="0" fontId="5" fillId="25" borderId="35" xfId="0" applyFont="1" applyFill="1" applyBorder="1" applyAlignment="1">
      <alignment horizontal="center" shrinkToFit="1"/>
    </xf>
    <xf numFmtId="0" fontId="5" fillId="25" borderId="41" xfId="0" applyFont="1" applyFill="1" applyBorder="1" applyAlignment="1">
      <alignment horizontal="center" shrinkToFit="1"/>
    </xf>
    <xf numFmtId="0" fontId="0" fillId="25" borderId="36" xfId="0" applyFont="1" applyFill="1" applyBorder="1" applyAlignment="1">
      <alignment horizontal="left" shrinkToFit="1"/>
    </xf>
    <xf numFmtId="0" fontId="46" fillId="0" borderId="0" xfId="0" applyFont="1" applyBorder="1" applyAlignment="1">
      <alignment horizontal="left" shrinkToFit="1"/>
    </xf>
    <xf numFmtId="0" fontId="46" fillId="0" borderId="0" xfId="0" applyFont="1" applyBorder="1" applyAlignment="1">
      <alignment horizontal="center" shrinkToFit="1"/>
    </xf>
    <xf numFmtId="0" fontId="0" fillId="25" borderId="48" xfId="0" applyFont="1" applyFill="1" applyBorder="1" applyAlignment="1">
      <alignment horizontal="left" shrinkToFit="1"/>
    </xf>
    <xf numFmtId="0" fontId="0" fillId="25" borderId="41" xfId="0" applyFont="1" applyFill="1" applyBorder="1" applyAlignment="1">
      <alignment horizontal="left" shrinkToFit="1"/>
    </xf>
    <xf numFmtId="0" fontId="46" fillId="25" borderId="76" xfId="0" applyFont="1" applyFill="1" applyBorder="1" applyAlignment="1">
      <alignment horizontal="left" shrinkToFit="1"/>
    </xf>
    <xf numFmtId="176" fontId="0" fillId="25" borderId="30" xfId="0" applyNumberFormat="1" applyFont="1" applyFill="1" applyBorder="1" applyAlignment="1">
      <alignment horizontal="center"/>
    </xf>
    <xf numFmtId="176" fontId="0" fillId="25" borderId="41" xfId="0" applyNumberFormat="1" applyFont="1" applyFill="1" applyBorder="1" applyAlignment="1">
      <alignment horizontal="center"/>
    </xf>
    <xf numFmtId="0" fontId="64" fillId="25" borderId="22" xfId="0" applyFont="1" applyFill="1" applyBorder="1" applyAlignment="1">
      <alignment horizontal="left" vertical="center" shrinkToFit="1"/>
    </xf>
    <xf numFmtId="0" fontId="64" fillId="25" borderId="14" xfId="0" applyFont="1" applyFill="1" applyBorder="1" applyAlignment="1">
      <alignment horizontal="left" vertical="center" shrinkToFit="1"/>
    </xf>
    <xf numFmtId="0" fontId="64" fillId="25" borderId="23" xfId="0" applyFont="1" applyFill="1" applyBorder="1" applyAlignment="1">
      <alignment horizontal="left" vertical="center" shrinkToFit="1"/>
    </xf>
    <xf numFmtId="0" fontId="64" fillId="25" borderId="11" xfId="0" applyFont="1" applyFill="1" applyBorder="1" applyAlignment="1">
      <alignment horizontal="left" vertical="center" shrinkToFit="1"/>
    </xf>
    <xf numFmtId="0" fontId="46" fillId="25" borderId="26" xfId="0" applyFont="1" applyFill="1" applyBorder="1" applyAlignment="1">
      <alignment horizontal="left" vertical="center" shrinkToFit="1"/>
    </xf>
    <xf numFmtId="0" fontId="46" fillId="25" borderId="10" xfId="0" applyFont="1" applyFill="1" applyBorder="1" applyAlignment="1">
      <alignment horizontal="left" vertical="center" shrinkToFit="1"/>
    </xf>
    <xf numFmtId="0" fontId="46" fillId="25" borderId="14" xfId="0" applyFont="1" applyFill="1" applyBorder="1" applyAlignment="1">
      <alignment horizontal="left" shrinkToFit="1"/>
    </xf>
    <xf numFmtId="0" fontId="0" fillId="25" borderId="26" xfId="0" applyFont="1" applyFill="1" applyBorder="1" applyAlignment="1">
      <alignment horizontal="left" shrinkToFit="1"/>
    </xf>
    <xf numFmtId="0" fontId="0" fillId="25" borderId="30" xfId="0" applyFont="1" applyFill="1" applyBorder="1" applyAlignment="1">
      <alignment horizontal="left" shrinkToFit="1"/>
    </xf>
    <xf numFmtId="0" fontId="72" fillId="25" borderId="47" xfId="0" applyFont="1" applyFill="1" applyBorder="1" applyAlignment="1">
      <alignment horizontal="center"/>
    </xf>
    <xf numFmtId="0" fontId="72" fillId="25" borderId="80" xfId="0" applyFont="1" applyFill="1" applyBorder="1" applyAlignment="1">
      <alignment horizontal="center"/>
    </xf>
    <xf numFmtId="0" fontId="62" fillId="25" borderId="49" xfId="0" applyFont="1" applyFill="1" applyBorder="1" applyAlignment="1">
      <alignment horizontal="left"/>
    </xf>
    <xf numFmtId="0" fontId="62" fillId="25" borderId="78" xfId="0" applyFont="1" applyFill="1" applyBorder="1" applyAlignment="1">
      <alignment horizontal="left"/>
    </xf>
    <xf numFmtId="0" fontId="46" fillId="25" borderId="36" xfId="0" applyFont="1" applyFill="1" applyBorder="1" applyAlignment="1">
      <alignment shrinkToFit="1"/>
    </xf>
    <xf numFmtId="177" fontId="0" fillId="25" borderId="30" xfId="0" applyNumberFormat="1" applyFont="1" applyFill="1" applyBorder="1" applyAlignment="1">
      <alignment horizontal="center"/>
    </xf>
    <xf numFmtId="177" fontId="0" fillId="25" borderId="41" xfId="0" applyNumberFormat="1" applyFont="1" applyFill="1" applyBorder="1" applyAlignment="1">
      <alignment horizontal="center"/>
    </xf>
    <xf numFmtId="0" fontId="46" fillId="25" borderId="54" xfId="0" applyFont="1" applyFill="1" applyBorder="1" applyAlignment="1">
      <alignment shrinkToFit="1"/>
    </xf>
    <xf numFmtId="0" fontId="46" fillId="25" borderId="55" xfId="0" applyFont="1" applyFill="1" applyBorder="1" applyAlignment="1">
      <alignment shrinkToFit="1"/>
    </xf>
    <xf numFmtId="0" fontId="62" fillId="25" borderId="51" xfId="0" applyFont="1" applyFill="1" applyBorder="1" applyAlignment="1">
      <alignment horizontal="left"/>
    </xf>
    <xf numFmtId="0" fontId="62" fillId="25" borderId="37" xfId="0" applyFont="1" applyFill="1" applyBorder="1" applyAlignment="1">
      <alignment horizontal="left"/>
    </xf>
    <xf numFmtId="0" fontId="0" fillId="25" borderId="29" xfId="0" applyFont="1" applyFill="1" applyBorder="1" applyAlignment="1">
      <alignment horizontal="center"/>
    </xf>
    <xf numFmtId="0" fontId="0" fillId="25" borderId="35" xfId="0" applyFont="1" applyFill="1" applyBorder="1" applyAlignment="1">
      <alignment horizontal="center"/>
    </xf>
    <xf numFmtId="0" fontId="46" fillId="25" borderId="19" xfId="0" applyFont="1" applyFill="1" applyBorder="1" applyAlignment="1">
      <alignment horizontal="left" shrinkToFit="1"/>
    </xf>
    <xf numFmtId="0" fontId="61" fillId="25" borderId="0" xfId="0" applyFont="1" applyFill="1" applyAlignment="1">
      <alignment horizontal="left" shrinkToFit="1"/>
    </xf>
    <xf numFmtId="0" fontId="64" fillId="25" borderId="33" xfId="0" applyFont="1" applyFill="1" applyBorder="1" applyAlignment="1">
      <alignment horizontal="center" vertical="center" shrinkToFit="1"/>
    </xf>
    <xf numFmtId="0" fontId="64" fillId="25" borderId="10" xfId="0" applyFont="1" applyFill="1" applyBorder="1" applyAlignment="1">
      <alignment horizontal="center" vertical="center" shrinkToFit="1"/>
    </xf>
    <xf numFmtId="0" fontId="64" fillId="25" borderId="34" xfId="0" applyFont="1" applyFill="1" applyBorder="1" applyAlignment="1">
      <alignment horizontal="center" vertical="center" shrinkToFit="1"/>
    </xf>
    <xf numFmtId="0" fontId="64" fillId="25" borderId="35" xfId="0" applyFont="1" applyFill="1" applyBorder="1" applyAlignment="1">
      <alignment horizontal="center" vertical="center" shrinkToFit="1"/>
    </xf>
    <xf numFmtId="0" fontId="64" fillId="25" borderId="58" xfId="0" applyFont="1" applyFill="1" applyBorder="1" applyAlignment="1">
      <alignment horizontal="center" vertical="center" shrinkToFit="1"/>
    </xf>
    <xf numFmtId="0" fontId="64" fillId="25" borderId="41" xfId="0" applyFont="1" applyFill="1" applyBorder="1" applyAlignment="1">
      <alignment horizontal="center" vertical="center" shrinkToFit="1"/>
    </xf>
    <xf numFmtId="0" fontId="61" fillId="25" borderId="79" xfId="0" applyFont="1" applyFill="1" applyBorder="1" applyAlignment="1">
      <alignment horizontal="left" shrinkToFit="1"/>
    </xf>
    <xf numFmtId="0" fontId="51" fillId="25" borderId="0" xfId="0" applyFont="1" applyFill="1" applyAlignment="1">
      <alignment horizontal="left" vertical="center" shrinkToFit="1"/>
    </xf>
    <xf numFmtId="0" fontId="52" fillId="25" borderId="0" xfId="0" applyFont="1" applyFill="1" applyAlignment="1">
      <alignment horizontal="center" shrinkToFit="1"/>
    </xf>
    <xf numFmtId="0" fontId="52" fillId="25" borderId="0" xfId="0" applyFont="1" applyFill="1" applyAlignment="1">
      <alignment horizontal="center"/>
    </xf>
    <xf numFmtId="0" fontId="0" fillId="25" borderId="56" xfId="0" applyFont="1" applyFill="1" applyBorder="1" applyAlignment="1">
      <alignment horizontal="center" vertical="center" textRotation="255" shrinkToFit="1"/>
    </xf>
    <xf numFmtId="0" fontId="46" fillId="25" borderId="74" xfId="0" applyFont="1" applyFill="1" applyBorder="1" applyAlignment="1">
      <alignment horizontal="center" shrinkToFit="1"/>
    </xf>
    <xf numFmtId="0" fontId="46" fillId="25" borderId="55" xfId="0" applyFont="1" applyFill="1" applyBorder="1" applyAlignment="1">
      <alignment horizontal="center" shrinkToFit="1"/>
    </xf>
    <xf numFmtId="0" fontId="46" fillId="25" borderId="0" xfId="0" applyFont="1" applyFill="1" applyBorder="1" applyAlignment="1">
      <alignment horizontal="left" shrinkToFit="1"/>
    </xf>
    <xf numFmtId="0" fontId="46" fillId="25" borderId="0" xfId="0" applyFont="1" applyFill="1" applyBorder="1" applyAlignment="1">
      <alignment horizontal="left"/>
    </xf>
    <xf numFmtId="0" fontId="61" fillId="25" borderId="0" xfId="0" applyFont="1" applyFill="1" applyBorder="1" applyAlignment="1">
      <alignment horizontal="center" shrinkToFit="1"/>
    </xf>
    <xf numFmtId="0" fontId="46" fillId="25" borderId="0" xfId="0" applyFont="1" applyFill="1" applyAlignment="1">
      <alignment horizontal="center" shrinkToFit="1"/>
    </xf>
    <xf numFmtId="0" fontId="46" fillId="25" borderId="0" xfId="0" applyFont="1" applyFill="1" applyBorder="1" applyAlignment="1">
      <alignment shrinkToFit="1"/>
    </xf>
    <xf numFmtId="0" fontId="67" fillId="25" borderId="0" xfId="0" applyFont="1" applyFill="1" applyAlignment="1">
      <alignment horizontal="center" vertical="center" shrinkToFit="1"/>
    </xf>
    <xf numFmtId="0" fontId="46" fillId="25" borderId="30" xfId="0" applyFont="1" applyFill="1" applyBorder="1" applyAlignment="1">
      <alignment horizontal="left" vertical="center" shrinkToFit="1"/>
    </xf>
    <xf numFmtId="0" fontId="46" fillId="25" borderId="41" xfId="0" applyFont="1" applyFill="1" applyBorder="1" applyAlignment="1">
      <alignment horizontal="left" vertical="center" shrinkToFit="1"/>
    </xf>
    <xf numFmtId="0" fontId="64" fillId="25" borderId="36" xfId="0" applyFont="1" applyFill="1" applyBorder="1" applyAlignment="1">
      <alignment horizontal="left" vertical="center" shrinkToFit="1"/>
    </xf>
    <xf numFmtId="0" fontId="46" fillId="25" borderId="67" xfId="0" applyFont="1" applyFill="1" applyBorder="1" applyAlignment="1">
      <alignment horizontal="left" shrinkToFit="1"/>
    </xf>
    <xf numFmtId="0" fontId="46" fillId="25" borderId="36" xfId="0" applyFont="1" applyFill="1" applyBorder="1" applyAlignment="1">
      <alignment horizontal="left" vertical="center" shrinkToFit="1"/>
    </xf>
    <xf numFmtId="0" fontId="46" fillId="25" borderId="36" xfId="0" applyFont="1" applyFill="1" applyBorder="1" applyAlignment="1">
      <alignment horizontal="center" vertical="center" shrinkToFit="1"/>
    </xf>
    <xf numFmtId="0" fontId="46" fillId="25" borderId="10" xfId="0" applyFont="1" applyFill="1" applyBorder="1" applyAlignment="1">
      <alignment horizontal="center" vertical="center" shrinkToFit="1"/>
    </xf>
    <xf numFmtId="0" fontId="46" fillId="25" borderId="20" xfId="0" applyFont="1" applyFill="1" applyBorder="1" applyAlignment="1">
      <alignment horizontal="left" shrinkToFit="1"/>
    </xf>
    <xf numFmtId="0" fontId="0" fillId="25" borderId="10" xfId="0" applyFont="1" applyFill="1" applyBorder="1" applyAlignment="1">
      <alignment horizontal="left" vertical="center" shrinkToFit="1"/>
    </xf>
    <xf numFmtId="0" fontId="46" fillId="25" borderId="67" xfId="0" applyFont="1" applyFill="1" applyBorder="1" applyAlignment="1">
      <alignment shrinkToFit="1"/>
    </xf>
    <xf numFmtId="0" fontId="46" fillId="25" borderId="46" xfId="0" applyFont="1" applyFill="1" applyBorder="1" applyAlignment="1">
      <alignment shrinkToFit="1"/>
    </xf>
    <xf numFmtId="0" fontId="87" fillId="26" borderId="90" xfId="168" applyFont="1" applyFill="1" applyBorder="1" applyAlignment="1">
      <alignment horizontal="center" shrinkToFit="1"/>
    </xf>
    <xf numFmtId="0" fontId="87" fillId="0" borderId="88" xfId="168" applyFont="1" applyBorder="1" applyAlignment="1">
      <alignment horizontal="center"/>
    </xf>
    <xf numFmtId="0" fontId="87" fillId="26" borderId="87" xfId="168" applyFont="1" applyFill="1" applyBorder="1" applyAlignment="1">
      <alignment horizontal="center" shrinkToFit="1"/>
    </xf>
    <xf numFmtId="0" fontId="87" fillId="26" borderId="91" xfId="168" applyFont="1" applyFill="1" applyBorder="1" applyAlignment="1">
      <alignment horizontal="center" shrinkToFit="1"/>
    </xf>
    <xf numFmtId="0" fontId="87" fillId="0" borderId="85" xfId="168" applyFont="1" applyBorder="1" applyAlignment="1">
      <alignment horizontal="center"/>
    </xf>
    <xf numFmtId="0" fontId="46" fillId="25" borderId="52" xfId="0" applyFont="1" applyFill="1" applyBorder="1" applyAlignment="1">
      <alignment horizontal="center" vertical="center" textRotation="255" shrinkToFit="1"/>
    </xf>
    <xf numFmtId="0" fontId="46" fillId="25" borderId="53" xfId="0" applyFont="1" applyFill="1" applyBorder="1" applyAlignment="1">
      <alignment horizontal="center" vertical="center" textRotation="255" shrinkToFit="1"/>
    </xf>
    <xf numFmtId="0" fontId="46" fillId="25" borderId="45" xfId="0" applyFont="1" applyFill="1" applyBorder="1" applyAlignment="1">
      <alignment horizontal="center" vertical="center" textRotation="255" shrinkToFit="1"/>
    </xf>
    <xf numFmtId="176" fontId="46" fillId="25" borderId="14" xfId="0" applyNumberFormat="1" applyFont="1" applyFill="1" applyBorder="1" applyAlignment="1">
      <alignment horizontal="center"/>
    </xf>
    <xf numFmtId="0" fontId="46" fillId="25" borderId="0" xfId="0" applyFont="1" applyFill="1" applyBorder="1" applyAlignment="1">
      <alignment horizontal="center" shrinkToFit="1"/>
    </xf>
    <xf numFmtId="0" fontId="61" fillId="25" borderId="58" xfId="0" applyFont="1" applyFill="1" applyBorder="1" applyAlignment="1">
      <alignment horizontal="left" shrinkToFit="1"/>
    </xf>
    <xf numFmtId="0" fontId="61" fillId="25" borderId="41" xfId="0" applyFont="1" applyFill="1" applyBorder="1" applyAlignment="1">
      <alignment horizontal="left" shrinkToFit="1"/>
    </xf>
    <xf numFmtId="0" fontId="65" fillId="25" borderId="33" xfId="161" applyFont="1" applyFill="1" applyBorder="1" applyAlignment="1">
      <alignment horizontal="left" vertical="center" shrinkToFit="1"/>
    </xf>
    <xf numFmtId="0" fontId="88" fillId="25" borderId="33" xfId="161" applyFont="1" applyFill="1" applyBorder="1" applyAlignment="1">
      <alignment horizontal="left" vertical="center" shrinkToFit="1"/>
    </xf>
    <xf numFmtId="0" fontId="88" fillId="25" borderId="10" xfId="161" applyFont="1" applyFill="1" applyBorder="1" applyAlignment="1">
      <alignment horizontal="left" vertical="center" shrinkToFit="1"/>
    </xf>
    <xf numFmtId="0" fontId="46" fillId="25" borderId="36" xfId="0" applyFont="1" applyFill="1" applyBorder="1" applyAlignment="1">
      <alignment horizontal="left"/>
    </xf>
    <xf numFmtId="0" fontId="46" fillId="25" borderId="10" xfId="0" applyFont="1" applyFill="1" applyBorder="1" applyAlignment="1">
      <alignment horizontal="left"/>
    </xf>
    <xf numFmtId="0" fontId="46" fillId="25" borderId="27" xfId="0" applyFont="1" applyFill="1" applyBorder="1" applyAlignment="1">
      <alignment horizontal="center"/>
    </xf>
    <xf numFmtId="0" fontId="46" fillId="25" borderId="13" xfId="0" applyFont="1" applyFill="1" applyBorder="1" applyAlignment="1">
      <alignment horizontal="center"/>
    </xf>
    <xf numFmtId="0" fontId="64" fillId="25" borderId="14" xfId="161" applyFont="1" applyFill="1" applyBorder="1" applyAlignment="1">
      <alignment horizontal="left" vertical="center" shrinkToFit="1"/>
    </xf>
    <xf numFmtId="0" fontId="64" fillId="25" borderId="11" xfId="161" applyFont="1" applyFill="1" applyBorder="1" applyAlignment="1">
      <alignment horizontal="left" vertical="center" shrinkToFit="1"/>
    </xf>
    <xf numFmtId="0" fontId="64" fillId="25" borderId="47" xfId="161" applyFont="1" applyFill="1" applyBorder="1" applyAlignment="1">
      <alignment horizontal="center" vertical="center" shrinkToFit="1"/>
    </xf>
    <xf numFmtId="0" fontId="64" fillId="25" borderId="35" xfId="161" applyFont="1" applyFill="1" applyBorder="1" applyAlignment="1">
      <alignment horizontal="center" vertical="center" shrinkToFit="1"/>
    </xf>
    <xf numFmtId="0" fontId="64" fillId="25" borderId="36" xfId="0" applyFont="1" applyFill="1" applyBorder="1" applyAlignment="1">
      <alignment horizontal="center" shrinkToFit="1"/>
    </xf>
    <xf numFmtId="0" fontId="64" fillId="25" borderId="10" xfId="0" applyFont="1" applyFill="1" applyBorder="1" applyAlignment="1">
      <alignment horizontal="center" shrinkToFit="1"/>
    </xf>
    <xf numFmtId="0" fontId="65" fillId="25" borderId="36" xfId="161" applyFont="1" applyFill="1" applyBorder="1" applyAlignment="1">
      <alignment horizontal="left" shrinkToFit="1"/>
    </xf>
    <xf numFmtId="0" fontId="65" fillId="25" borderId="10" xfId="161" applyFont="1" applyFill="1" applyBorder="1" applyAlignment="1">
      <alignment horizontal="left" shrinkToFit="1"/>
    </xf>
    <xf numFmtId="0" fontId="46" fillId="25" borderId="11" xfId="0" applyFont="1" applyFill="1" applyBorder="1" applyAlignment="1">
      <alignment shrinkToFit="1"/>
    </xf>
    <xf numFmtId="0" fontId="46" fillId="25" borderId="14" xfId="0" applyFont="1" applyFill="1" applyBorder="1" applyAlignment="1">
      <alignment shrinkToFit="1"/>
    </xf>
    <xf numFmtId="0" fontId="46" fillId="25" borderId="23" xfId="0" applyFont="1" applyFill="1" applyBorder="1" applyAlignment="1">
      <alignment shrinkToFit="1"/>
    </xf>
    <xf numFmtId="0" fontId="46" fillId="25" borderId="20" xfId="0" applyFont="1" applyFill="1" applyBorder="1" applyAlignment="1">
      <alignment shrinkToFit="1"/>
    </xf>
    <xf numFmtId="0" fontId="0" fillId="25" borderId="47" xfId="0" applyFont="1" applyFill="1" applyBorder="1" applyAlignment="1">
      <alignment horizontal="center"/>
    </xf>
    <xf numFmtId="0" fontId="51" fillId="25" borderId="14" xfId="0" applyFont="1" applyFill="1" applyBorder="1" applyAlignment="1">
      <alignment horizontal="left" shrinkToFit="1"/>
    </xf>
    <xf numFmtId="0" fontId="64" fillId="25" borderId="47" xfId="0" applyFont="1" applyFill="1" applyBorder="1" applyAlignment="1">
      <alignment horizontal="left" vertical="center" shrinkToFit="1"/>
    </xf>
    <xf numFmtId="0" fontId="51" fillId="25" borderId="11" xfId="0" applyFont="1" applyFill="1" applyBorder="1" applyAlignment="1">
      <alignment horizontal="left" shrinkToFit="1"/>
    </xf>
    <xf numFmtId="0" fontId="65" fillId="25" borderId="48" xfId="161" applyFont="1" applyFill="1" applyBorder="1" applyAlignment="1">
      <alignment horizontal="left" shrinkToFit="1"/>
    </xf>
    <xf numFmtId="0" fontId="65" fillId="25" borderId="41" xfId="161" applyFont="1" applyFill="1" applyBorder="1" applyAlignment="1">
      <alignment horizontal="left" shrinkToFit="1"/>
    </xf>
    <xf numFmtId="0" fontId="46" fillId="25" borderId="12" xfId="0" applyFont="1" applyFill="1" applyBorder="1" applyAlignment="1">
      <alignment horizontal="center"/>
    </xf>
    <xf numFmtId="0" fontId="46" fillId="27" borderId="32" xfId="0" applyFont="1" applyFill="1" applyBorder="1" applyAlignment="1">
      <alignment horizontal="left" shrinkToFit="1"/>
    </xf>
    <xf numFmtId="0" fontId="46" fillId="27" borderId="46" xfId="0" applyFont="1" applyFill="1" applyBorder="1" applyAlignment="1">
      <alignment horizontal="left" shrinkToFit="1"/>
    </xf>
    <xf numFmtId="0" fontId="46" fillId="25" borderId="39" xfId="0" applyFont="1" applyFill="1" applyBorder="1" applyAlignment="1">
      <alignment horizontal="left" shrinkToFit="1"/>
    </xf>
    <xf numFmtId="0" fontId="46" fillId="25" borderId="33" xfId="0" applyFont="1" applyFill="1" applyBorder="1" applyAlignment="1">
      <alignment horizontal="left" shrinkToFit="1"/>
    </xf>
    <xf numFmtId="0" fontId="46" fillId="25" borderId="58" xfId="0" applyFont="1" applyFill="1" applyBorder="1" applyAlignment="1">
      <alignment horizontal="left" shrinkToFit="1"/>
    </xf>
    <xf numFmtId="177" fontId="46" fillId="25" borderId="30" xfId="0" applyNumberFormat="1" applyFont="1" applyFill="1" applyBorder="1" applyAlignment="1">
      <alignment horizontal="center"/>
    </xf>
    <xf numFmtId="177" fontId="46" fillId="25" borderId="41" xfId="0" applyNumberFormat="1" applyFont="1" applyFill="1" applyBorder="1" applyAlignment="1">
      <alignment horizontal="center"/>
    </xf>
    <xf numFmtId="176" fontId="46" fillId="25" borderId="30" xfId="0" applyNumberFormat="1" applyFont="1" applyFill="1" applyBorder="1" applyAlignment="1">
      <alignment horizontal="center"/>
    </xf>
    <xf numFmtId="176" fontId="46" fillId="25" borderId="41" xfId="0" applyNumberFormat="1" applyFont="1" applyFill="1" applyBorder="1" applyAlignment="1">
      <alignment horizontal="center"/>
    </xf>
    <xf numFmtId="0" fontId="46" fillId="25" borderId="29" xfId="0" applyFont="1" applyFill="1" applyBorder="1" applyAlignment="1">
      <alignment horizontal="center"/>
    </xf>
    <xf numFmtId="0" fontId="46" fillId="25" borderId="35" xfId="0" applyFont="1" applyFill="1" applyBorder="1" applyAlignment="1">
      <alignment horizontal="center"/>
    </xf>
    <xf numFmtId="0" fontId="46" fillId="25" borderId="48" xfId="0" applyFont="1" applyFill="1" applyBorder="1" applyAlignment="1">
      <alignment shrinkToFit="1"/>
    </xf>
    <xf numFmtId="0" fontId="61" fillId="25" borderId="42" xfId="0" applyFont="1" applyFill="1" applyBorder="1" applyAlignment="1">
      <alignment horizontal="center" vertical="center" textRotation="255" shrinkToFit="1"/>
    </xf>
    <xf numFmtId="0" fontId="61" fillId="25" borderId="43" xfId="0" applyFont="1" applyFill="1" applyBorder="1" applyAlignment="1">
      <alignment horizontal="center" vertical="center" textRotation="255" shrinkToFit="1"/>
    </xf>
    <xf numFmtId="0" fontId="61" fillId="25" borderId="44" xfId="0" applyFont="1" applyFill="1" applyBorder="1" applyAlignment="1">
      <alignment horizontal="center" vertical="center" textRotation="255" shrinkToFit="1"/>
    </xf>
    <xf numFmtId="0" fontId="83" fillId="25" borderId="52" xfId="0" applyFont="1" applyFill="1" applyBorder="1" applyAlignment="1">
      <alignment horizontal="center" vertical="center" textRotation="255" shrinkToFit="1"/>
    </xf>
    <xf numFmtId="0" fontId="83" fillId="25" borderId="45" xfId="0" applyFont="1" applyFill="1" applyBorder="1" applyAlignment="1">
      <alignment horizontal="center" vertical="center" textRotation="255" shrinkToFit="1"/>
    </xf>
    <xf numFmtId="0" fontId="83" fillId="25" borderId="53" xfId="0" applyFont="1" applyFill="1" applyBorder="1" applyAlignment="1">
      <alignment horizontal="center" vertical="center" textRotation="255" shrinkToFit="1"/>
    </xf>
    <xf numFmtId="0" fontId="83" fillId="25" borderId="36" xfId="0" applyFont="1" applyFill="1" applyBorder="1" applyAlignment="1">
      <alignment horizontal="left"/>
    </xf>
    <xf numFmtId="0" fontId="83" fillId="25" borderId="10" xfId="0" applyFont="1" applyFill="1" applyBorder="1" applyAlignment="1">
      <alignment horizontal="left"/>
    </xf>
    <xf numFmtId="0" fontId="46" fillId="25" borderId="26" xfId="78" applyFont="1" applyFill="1" applyBorder="1" applyAlignment="1">
      <alignment horizontal="left" shrinkToFit="1"/>
    </xf>
    <xf numFmtId="0" fontId="46" fillId="25" borderId="10" xfId="78" applyFont="1" applyFill="1" applyBorder="1" applyAlignment="1">
      <alignment horizontal="left" shrinkToFit="1"/>
    </xf>
    <xf numFmtId="0" fontId="61" fillId="25" borderId="74" xfId="0" applyFont="1" applyFill="1" applyBorder="1" applyAlignment="1">
      <alignment horizontal="left" shrinkToFit="1"/>
    </xf>
    <xf numFmtId="0" fontId="61" fillId="25" borderId="55" xfId="0" applyFont="1" applyFill="1" applyBorder="1" applyAlignment="1">
      <alignment horizontal="left" shrinkToFit="1"/>
    </xf>
    <xf numFmtId="0" fontId="61" fillId="25" borderId="33" xfId="0" applyFont="1" applyFill="1" applyBorder="1" applyAlignment="1">
      <alignment horizontal="left" shrinkToFit="1"/>
    </xf>
    <xf numFmtId="0" fontId="61" fillId="25" borderId="10" xfId="0" applyFont="1" applyFill="1" applyBorder="1" applyAlignment="1">
      <alignment horizontal="left" shrinkToFit="1"/>
    </xf>
    <xf numFmtId="0" fontId="61" fillId="25" borderId="29" xfId="0" applyFont="1" applyFill="1" applyBorder="1" applyAlignment="1">
      <alignment horizontal="left" shrinkToFit="1"/>
    </xf>
    <xf numFmtId="0" fontId="61" fillId="25" borderId="35" xfId="0" applyFont="1" applyFill="1" applyBorder="1" applyAlignment="1">
      <alignment horizontal="left" shrinkToFit="1"/>
    </xf>
    <xf numFmtId="0" fontId="46" fillId="25" borderId="42" xfId="0" applyFont="1" applyFill="1" applyBorder="1" applyAlignment="1">
      <alignment horizontal="center" vertical="center" textRotation="255" shrinkToFit="1"/>
    </xf>
    <xf numFmtId="0" fontId="46" fillId="25" borderId="43" xfId="0" applyFont="1" applyFill="1" applyBorder="1" applyAlignment="1">
      <alignment horizontal="center" vertical="center" textRotation="255" shrinkToFit="1"/>
    </xf>
    <xf numFmtId="0" fontId="46" fillId="25" borderId="44" xfId="0" applyFont="1" applyFill="1" applyBorder="1" applyAlignment="1">
      <alignment horizontal="center" vertical="center" textRotation="255" shrinkToFit="1"/>
    </xf>
    <xf numFmtId="0" fontId="0" fillId="25" borderId="0" xfId="0" applyFont="1" applyFill="1" applyBorder="1" applyAlignment="1">
      <alignment horizontal="left"/>
    </xf>
    <xf numFmtId="0" fontId="46" fillId="25" borderId="30" xfId="161" applyFont="1" applyFill="1" applyBorder="1" applyAlignment="1">
      <alignment horizontal="left" shrinkToFit="1"/>
    </xf>
    <xf numFmtId="0" fontId="46" fillId="25" borderId="41" xfId="161" applyFont="1" applyFill="1" applyBorder="1" applyAlignment="1">
      <alignment horizontal="left" shrinkToFit="1"/>
    </xf>
    <xf numFmtId="0" fontId="46" fillId="25" borderId="36" xfId="161" applyFont="1" applyFill="1" applyBorder="1" applyAlignment="1">
      <alignment horizontal="left" shrinkToFit="1"/>
    </xf>
    <xf numFmtId="0" fontId="46" fillId="25" borderId="10" xfId="161" applyFont="1" applyFill="1" applyBorder="1" applyAlignment="1">
      <alignment horizontal="left" shrinkToFit="1"/>
    </xf>
    <xf numFmtId="0" fontId="46" fillId="25" borderId="36" xfId="0" applyFont="1" applyFill="1" applyBorder="1" applyAlignment="1">
      <alignment horizontal="center"/>
    </xf>
    <xf numFmtId="0" fontId="46" fillId="25" borderId="10" xfId="0" applyFont="1" applyFill="1" applyBorder="1" applyAlignment="1">
      <alignment horizontal="center"/>
    </xf>
    <xf numFmtId="0" fontId="46" fillId="25" borderId="36" xfId="0" quotePrefix="1" applyFont="1" applyFill="1" applyBorder="1" applyAlignment="1">
      <alignment horizontal="left"/>
    </xf>
    <xf numFmtId="0" fontId="46" fillId="25" borderId="48" xfId="0" applyFont="1" applyFill="1" applyBorder="1" applyAlignment="1">
      <alignment horizontal="left"/>
    </xf>
    <xf numFmtId="0" fontId="46" fillId="25" borderId="41" xfId="0" applyFont="1" applyFill="1" applyBorder="1" applyAlignment="1">
      <alignment horizontal="left"/>
    </xf>
    <xf numFmtId="0" fontId="61" fillId="25" borderId="52" xfId="0" applyFont="1" applyFill="1" applyBorder="1" applyAlignment="1">
      <alignment horizontal="center" vertical="center" textRotation="255" shrinkToFit="1"/>
    </xf>
    <xf numFmtId="0" fontId="61" fillId="25" borderId="45" xfId="0" applyFont="1" applyFill="1" applyBorder="1" applyAlignment="1">
      <alignment horizontal="center" vertical="center" textRotation="255" shrinkToFit="1"/>
    </xf>
    <xf numFmtId="0" fontId="61" fillId="25" borderId="53" xfId="0" applyFont="1" applyFill="1" applyBorder="1" applyAlignment="1">
      <alignment horizontal="center" vertical="center" textRotation="255" shrinkToFit="1"/>
    </xf>
    <xf numFmtId="0" fontId="64" fillId="25" borderId="48" xfId="0" applyFont="1" applyFill="1" applyBorder="1" applyAlignment="1">
      <alignment horizontal="center" shrinkToFit="1"/>
    </xf>
    <xf numFmtId="0" fontId="64" fillId="25" borderId="41" xfId="0" applyFont="1" applyFill="1" applyBorder="1" applyAlignment="1">
      <alignment horizontal="center" shrinkToFit="1"/>
    </xf>
    <xf numFmtId="0" fontId="51" fillId="25" borderId="32" xfId="0" applyFont="1" applyFill="1" applyBorder="1" applyAlignment="1">
      <alignment horizontal="left" shrinkToFit="1"/>
    </xf>
    <xf numFmtId="0" fontId="51" fillId="25" borderId="46" xfId="0" applyFont="1" applyFill="1" applyBorder="1" applyAlignment="1">
      <alignment horizontal="left" shrinkToFit="1"/>
    </xf>
    <xf numFmtId="0" fontId="51" fillId="25" borderId="26" xfId="0" applyFont="1" applyFill="1" applyBorder="1" applyAlignment="1">
      <alignment horizontal="left" shrinkToFit="1"/>
    </xf>
    <xf numFmtId="0" fontId="51" fillId="25" borderId="10" xfId="0" applyFont="1" applyFill="1" applyBorder="1" applyAlignment="1">
      <alignment horizontal="left" shrinkToFit="1"/>
    </xf>
    <xf numFmtId="0" fontId="51" fillId="25" borderId="36" xfId="0" applyFont="1" applyFill="1" applyBorder="1" applyAlignment="1">
      <alignment horizontal="left" shrinkToFit="1"/>
    </xf>
    <xf numFmtId="0" fontId="46" fillId="25" borderId="74" xfId="0" applyFont="1" applyFill="1" applyBorder="1" applyAlignment="1">
      <alignment horizontal="left" shrinkToFit="1"/>
    </xf>
    <xf numFmtId="0" fontId="46" fillId="25" borderId="55" xfId="0" applyFont="1" applyFill="1" applyBorder="1" applyAlignment="1">
      <alignment horizontal="left" shrinkToFit="1"/>
    </xf>
    <xf numFmtId="0" fontId="61" fillId="25" borderId="32" xfId="0" applyFont="1" applyFill="1" applyBorder="1" applyAlignment="1">
      <alignment horizontal="left" shrinkToFit="1"/>
    </xf>
    <xf numFmtId="0" fontId="61" fillId="25" borderId="46" xfId="0" applyFont="1" applyFill="1" applyBorder="1" applyAlignment="1">
      <alignment horizontal="left" shrinkToFit="1"/>
    </xf>
    <xf numFmtId="0" fontId="46" fillId="25" borderId="57" xfId="0" applyFont="1" applyFill="1" applyBorder="1" applyAlignment="1">
      <alignment horizontal="center" vertical="center" textRotation="255" shrinkToFit="1"/>
    </xf>
    <xf numFmtId="0" fontId="46" fillId="25" borderId="48" xfId="0" applyFont="1" applyFill="1" applyBorder="1" applyAlignment="1">
      <alignment horizontal="left" vertical="center" shrinkToFit="1"/>
    </xf>
    <xf numFmtId="0" fontId="65" fillId="25" borderId="36" xfId="0" applyFont="1" applyFill="1" applyBorder="1" applyAlignment="1">
      <alignment horizontal="left" vertical="center" shrinkToFit="1"/>
    </xf>
    <xf numFmtId="0" fontId="65" fillId="25" borderId="10" xfId="0" applyFont="1" applyFill="1" applyBorder="1" applyAlignment="1">
      <alignment horizontal="left" vertical="center" shrinkToFit="1"/>
    </xf>
    <xf numFmtId="0" fontId="61" fillId="25" borderId="11" xfId="0" applyFont="1" applyFill="1" applyBorder="1" applyAlignment="1">
      <alignment horizontal="left" shrinkToFit="1"/>
    </xf>
    <xf numFmtId="0" fontId="64" fillId="25" borderId="14" xfId="161" applyFont="1" applyFill="1" applyBorder="1" applyAlignment="1">
      <alignment horizontal="center" vertical="center" shrinkToFit="1"/>
    </xf>
    <xf numFmtId="0" fontId="61" fillId="25" borderId="72" xfId="0" applyFont="1" applyFill="1" applyBorder="1" applyAlignment="1">
      <alignment horizontal="left"/>
    </xf>
    <xf numFmtId="0" fontId="61" fillId="25" borderId="73" xfId="0" applyFont="1" applyFill="1" applyBorder="1" applyAlignment="1">
      <alignment horizontal="left"/>
    </xf>
    <xf numFmtId="0" fontId="64" fillId="25" borderId="11" xfId="161" applyFont="1" applyFill="1" applyBorder="1" applyAlignment="1">
      <alignment horizontal="center" vertical="center" shrinkToFit="1"/>
    </xf>
    <xf numFmtId="0" fontId="64" fillId="25" borderId="36" xfId="161" applyFont="1" applyFill="1" applyBorder="1" applyAlignment="1">
      <alignment horizontal="center" vertical="center" shrinkToFit="1"/>
    </xf>
    <xf numFmtId="0" fontId="64" fillId="25" borderId="10" xfId="161" applyFont="1" applyFill="1" applyBorder="1" applyAlignment="1">
      <alignment horizontal="center" vertical="center" shrinkToFit="1"/>
    </xf>
    <xf numFmtId="0" fontId="64" fillId="25" borderId="48" xfId="0" applyFont="1" applyFill="1" applyBorder="1" applyAlignment="1">
      <alignment horizontal="center" vertical="center" shrinkToFit="1"/>
    </xf>
    <xf numFmtId="0" fontId="0" fillId="25" borderId="11" xfId="0" applyFont="1" applyFill="1" applyBorder="1" applyAlignment="1">
      <alignment horizontal="left" shrinkToFit="1"/>
    </xf>
    <xf numFmtId="0" fontId="78" fillId="25" borderId="48" xfId="161" applyFont="1" applyFill="1" applyBorder="1" applyAlignment="1">
      <alignment horizontal="left" vertical="center" shrinkToFit="1"/>
    </xf>
    <xf numFmtId="0" fontId="65" fillId="25" borderId="41" xfId="161" applyFont="1" applyFill="1" applyBorder="1" applyAlignment="1">
      <alignment horizontal="left" vertical="center" shrinkToFit="1"/>
    </xf>
    <xf numFmtId="0" fontId="64" fillId="25" borderId="81" xfId="0" applyFont="1" applyFill="1" applyBorder="1" applyAlignment="1">
      <alignment horizontal="left" vertical="center" shrinkToFit="1"/>
    </xf>
    <xf numFmtId="0" fontId="64" fillId="25" borderId="13" xfId="0" applyFont="1" applyFill="1" applyBorder="1" applyAlignment="1">
      <alignment horizontal="left" vertical="center" shrinkToFit="1"/>
    </xf>
    <xf numFmtId="0" fontId="46" fillId="25" borderId="26" xfId="0" applyFont="1" applyFill="1" applyBorder="1" applyAlignment="1">
      <alignment horizontal="center"/>
    </xf>
    <xf numFmtId="0" fontId="0" fillId="25" borderId="33" xfId="0" applyFont="1" applyFill="1" applyBorder="1" applyAlignment="1">
      <alignment horizontal="left" shrinkToFit="1"/>
    </xf>
    <xf numFmtId="0" fontId="62" fillId="25" borderId="51" xfId="0" applyFont="1" applyFill="1" applyBorder="1" applyAlignment="1"/>
    <xf numFmtId="0" fontId="62" fillId="25" borderId="37" xfId="0" applyFont="1" applyFill="1" applyBorder="1" applyAlignment="1"/>
    <xf numFmtId="0" fontId="46" fillId="25" borderId="47" xfId="0" applyFont="1" applyFill="1" applyBorder="1" applyAlignment="1">
      <alignment horizontal="center" vertical="center" shrinkToFit="1"/>
    </xf>
    <xf numFmtId="0" fontId="46" fillId="25" borderId="35" xfId="0" applyFont="1" applyFill="1" applyBorder="1" applyAlignment="1">
      <alignment horizontal="center" vertical="center" shrinkToFit="1"/>
    </xf>
    <xf numFmtId="0" fontId="46" fillId="25" borderId="49" xfId="0" applyFont="1" applyFill="1" applyBorder="1" applyAlignment="1">
      <alignment vertical="center" shrinkToFit="1"/>
    </xf>
    <xf numFmtId="0" fontId="46" fillId="25" borderId="64" xfId="0" applyFont="1" applyFill="1" applyBorder="1" applyAlignment="1">
      <alignment vertical="center" shrinkToFit="1"/>
    </xf>
    <xf numFmtId="0" fontId="65" fillId="25" borderId="47" xfId="161" applyFont="1" applyFill="1" applyBorder="1" applyAlignment="1">
      <alignment horizontal="center" vertical="center" shrinkToFit="1"/>
    </xf>
    <xf numFmtId="0" fontId="65" fillId="25" borderId="35" xfId="161" applyFont="1" applyFill="1" applyBorder="1" applyAlignment="1">
      <alignment horizontal="center" vertical="center" shrinkToFit="1"/>
    </xf>
    <xf numFmtId="0" fontId="46" fillId="25" borderId="76" xfId="0" applyFont="1" applyFill="1" applyBorder="1" applyAlignment="1">
      <alignment horizontal="center" shrinkToFit="1"/>
    </xf>
    <xf numFmtId="0" fontId="46" fillId="25" borderId="13" xfId="0" applyFont="1" applyFill="1" applyBorder="1" applyAlignment="1">
      <alignment horizontal="center" shrinkToFit="1"/>
    </xf>
    <xf numFmtId="0" fontId="46" fillId="25" borderId="39" xfId="102" applyFont="1" applyFill="1" applyBorder="1" applyAlignment="1">
      <alignment vertical="center"/>
    </xf>
    <xf numFmtId="0" fontId="46" fillId="25" borderId="20" xfId="102" applyFont="1" applyFill="1" applyBorder="1" applyAlignment="1">
      <alignment vertical="center"/>
    </xf>
    <xf numFmtId="0" fontId="0" fillId="25" borderId="23" xfId="102" applyFont="1" applyFill="1" applyBorder="1" applyAlignment="1">
      <alignment vertical="center"/>
    </xf>
    <xf numFmtId="0" fontId="0" fillId="25" borderId="11" xfId="102" applyFont="1" applyFill="1" applyBorder="1" applyAlignment="1">
      <alignment vertical="center"/>
    </xf>
    <xf numFmtId="0" fontId="0" fillId="25" borderId="14" xfId="0" applyFont="1" applyFill="1" applyBorder="1" applyAlignment="1">
      <alignment horizontal="left" shrinkToFit="1"/>
    </xf>
    <xf numFmtId="0" fontId="46" fillId="25" borderId="30" xfId="0" applyFont="1" applyFill="1" applyBorder="1" applyAlignment="1">
      <alignment horizontal="center" shrinkToFit="1"/>
    </xf>
    <xf numFmtId="0" fontId="46" fillId="25" borderId="26" xfId="0" applyFont="1" applyFill="1" applyBorder="1" applyAlignment="1">
      <alignment horizontal="center" shrinkToFit="1"/>
    </xf>
    <xf numFmtId="0" fontId="61" fillId="25" borderId="36" xfId="0" applyFont="1" applyFill="1" applyBorder="1" applyAlignment="1">
      <alignment horizontal="left" shrinkToFit="1"/>
    </xf>
    <xf numFmtId="0" fontId="64" fillId="25" borderId="36" xfId="0" applyFont="1" applyFill="1" applyBorder="1" applyAlignment="1">
      <alignment horizontal="center" vertical="center" shrinkToFit="1"/>
    </xf>
    <xf numFmtId="0" fontId="46" fillId="25" borderId="52" xfId="0" applyFont="1" applyFill="1" applyBorder="1" applyAlignment="1">
      <alignment horizontal="center" vertical="top" textRotation="255" shrinkToFit="1"/>
    </xf>
    <xf numFmtId="0" fontId="46" fillId="25" borderId="53" xfId="0" applyFont="1" applyFill="1" applyBorder="1" applyAlignment="1">
      <alignment horizontal="center" vertical="top" textRotation="255" shrinkToFit="1"/>
    </xf>
    <xf numFmtId="0" fontId="61" fillId="25" borderId="14" xfId="0" applyFont="1" applyFill="1" applyBorder="1" applyAlignment="1">
      <alignment horizontal="left" shrinkToFit="1"/>
    </xf>
    <xf numFmtId="0" fontId="46" fillId="25" borderId="56" xfId="0" applyFont="1" applyFill="1" applyBorder="1" applyAlignment="1">
      <alignment horizontal="center" vertical="center" textRotation="255" shrinkToFit="1"/>
    </xf>
    <xf numFmtId="0" fontId="46" fillId="25" borderId="36" xfId="102" applyFont="1" applyFill="1" applyBorder="1" applyAlignment="1">
      <alignment horizontal="left" vertical="center"/>
    </xf>
    <xf numFmtId="0" fontId="46" fillId="25" borderId="10" xfId="102" applyFont="1" applyFill="1" applyBorder="1" applyAlignment="1">
      <alignment horizontal="left" vertical="center"/>
    </xf>
    <xf numFmtId="0" fontId="64" fillId="25" borderId="0" xfId="0" applyFont="1" applyFill="1" applyBorder="1" applyAlignment="1">
      <alignment horizontal="left" vertical="center" shrinkToFit="1"/>
    </xf>
    <xf numFmtId="0" fontId="0" fillId="25" borderId="0" xfId="0" applyFont="1" applyFill="1" applyBorder="1" applyAlignment="1">
      <alignment horizontal="left" shrinkToFit="1"/>
    </xf>
    <xf numFmtId="0" fontId="64" fillId="25" borderId="0" xfId="0" applyFont="1" applyFill="1" applyBorder="1" applyAlignment="1">
      <alignment horizontal="left" shrinkToFit="1"/>
    </xf>
    <xf numFmtId="0" fontId="0" fillId="25" borderId="11" xfId="0" applyFont="1" applyFill="1" applyBorder="1" applyAlignment="1">
      <alignment horizontal="center"/>
    </xf>
    <xf numFmtId="0" fontId="64" fillId="25" borderId="65" xfId="0" applyFont="1" applyFill="1" applyBorder="1" applyAlignment="1">
      <alignment horizontal="center" vertical="center" shrinkToFit="1"/>
    </xf>
    <xf numFmtId="0" fontId="64" fillId="25" borderId="46" xfId="0" applyFont="1" applyFill="1" applyBorder="1" applyAlignment="1">
      <alignment horizontal="center" vertical="center" shrinkToFit="1"/>
    </xf>
    <xf numFmtId="0" fontId="0" fillId="25" borderId="10" xfId="0" applyFont="1" applyFill="1" applyBorder="1" applyAlignment="1">
      <alignment horizontal="center" shrinkToFit="1"/>
    </xf>
    <xf numFmtId="0" fontId="0" fillId="25" borderId="36" xfId="166" applyFont="1" applyFill="1" applyBorder="1" applyAlignment="1">
      <alignment horizontal="left" shrinkToFit="1"/>
    </xf>
    <xf numFmtId="0" fontId="0" fillId="25" borderId="10" xfId="166" applyFont="1" applyFill="1" applyBorder="1" applyAlignment="1">
      <alignment horizontal="left" shrinkToFit="1"/>
    </xf>
    <xf numFmtId="0" fontId="64" fillId="25" borderId="33" xfId="166" applyFont="1" applyFill="1" applyBorder="1" applyAlignment="1">
      <alignment horizontal="left" vertical="center" shrinkToFit="1"/>
    </xf>
    <xf numFmtId="0" fontId="64" fillId="25" borderId="10" xfId="166" applyFont="1" applyFill="1" applyBorder="1" applyAlignment="1">
      <alignment horizontal="left" vertical="center" shrinkToFit="1"/>
    </xf>
    <xf numFmtId="0" fontId="62" fillId="25" borderId="23" xfId="0" applyFont="1" applyFill="1" applyBorder="1" applyAlignment="1">
      <alignment horizontal="left" shrinkToFit="1"/>
    </xf>
    <xf numFmtId="0" fontId="63" fillId="25" borderId="11" xfId="0" applyFont="1" applyFill="1" applyBorder="1" applyAlignment="1">
      <alignment horizontal="left" shrinkToFit="1"/>
    </xf>
    <xf numFmtId="0" fontId="83" fillId="25" borderId="26" xfId="0" applyFont="1" applyFill="1" applyBorder="1" applyAlignment="1">
      <alignment horizontal="left" shrinkToFit="1"/>
    </xf>
    <xf numFmtId="0" fontId="83" fillId="25" borderId="10" xfId="0" applyFont="1" applyFill="1" applyBorder="1" applyAlignment="1">
      <alignment horizontal="left" shrinkToFit="1"/>
    </xf>
    <xf numFmtId="0" fontId="61" fillId="25" borderId="47" xfId="0" applyFont="1" applyFill="1" applyBorder="1" applyAlignment="1">
      <alignment horizontal="left" shrinkToFit="1"/>
    </xf>
    <xf numFmtId="0" fontId="82" fillId="25" borderId="33" xfId="0" applyFont="1" applyFill="1" applyBorder="1" applyAlignment="1">
      <alignment horizontal="left" vertical="center" shrinkToFit="1"/>
    </xf>
    <xf numFmtId="0" fontId="82" fillId="25" borderId="10" xfId="0" applyFont="1" applyFill="1" applyBorder="1" applyAlignment="1">
      <alignment horizontal="left" vertical="center" shrinkToFit="1"/>
    </xf>
    <xf numFmtId="0" fontId="61" fillId="25" borderId="47" xfId="0" applyFont="1" applyFill="1" applyBorder="1" applyAlignment="1">
      <alignment horizontal="left"/>
    </xf>
    <xf numFmtId="0" fontId="61" fillId="25" borderId="35" xfId="0" applyFont="1" applyFill="1" applyBorder="1" applyAlignment="1">
      <alignment horizontal="left"/>
    </xf>
    <xf numFmtId="0" fontId="82" fillId="25" borderId="36" xfId="0" applyFont="1" applyFill="1" applyBorder="1" applyAlignment="1">
      <alignment horizontal="left" shrinkToFit="1"/>
    </xf>
    <xf numFmtId="0" fontId="82" fillId="25" borderId="10" xfId="0" applyFont="1" applyFill="1" applyBorder="1" applyAlignment="1">
      <alignment horizontal="left" shrinkToFit="1"/>
    </xf>
    <xf numFmtId="0" fontId="83" fillId="25" borderId="30" xfId="0" applyFont="1" applyFill="1" applyBorder="1" applyAlignment="1">
      <alignment horizontal="left" shrinkToFit="1"/>
    </xf>
    <xf numFmtId="0" fontId="83" fillId="25" borderId="41" xfId="0" applyFont="1" applyFill="1" applyBorder="1" applyAlignment="1">
      <alignment horizontal="left" shrinkToFit="1"/>
    </xf>
    <xf numFmtId="0" fontId="82" fillId="25" borderId="67" xfId="0" applyFont="1" applyFill="1" applyBorder="1" applyAlignment="1">
      <alignment horizontal="left" shrinkToFit="1"/>
    </xf>
    <xf numFmtId="0" fontId="82" fillId="25" borderId="46" xfId="0" applyFont="1" applyFill="1" applyBorder="1" applyAlignment="1">
      <alignment horizontal="left" shrinkToFit="1"/>
    </xf>
    <xf numFmtId="0" fontId="64" fillId="25" borderId="47" xfId="0" applyFont="1" applyFill="1" applyBorder="1" applyAlignment="1">
      <alignment horizontal="center" vertical="center" shrinkToFit="1"/>
    </xf>
    <xf numFmtId="0" fontId="62" fillId="25" borderId="39" xfId="0" applyFont="1" applyFill="1" applyBorder="1"/>
    <xf numFmtId="0" fontId="63" fillId="25" borderId="20" xfId="0" applyFont="1" applyFill="1" applyBorder="1"/>
    <xf numFmtId="0" fontId="65" fillId="25" borderId="47" xfId="161" applyFont="1" applyFill="1" applyBorder="1" applyAlignment="1">
      <alignment horizontal="left" vertical="center" shrinkToFit="1"/>
    </xf>
    <xf numFmtId="0" fontId="65" fillId="25" borderId="35" xfId="161" applyFont="1" applyFill="1" applyBorder="1" applyAlignment="1">
      <alignment horizontal="left" vertical="center" shrinkToFit="1"/>
    </xf>
    <xf numFmtId="0" fontId="0" fillId="25" borderId="10" xfId="0" applyFont="1" applyFill="1" applyBorder="1" applyAlignment="1">
      <alignment shrinkToFit="1"/>
    </xf>
    <xf numFmtId="0" fontId="62" fillId="25" borderId="36" xfId="0" applyFont="1" applyFill="1" applyBorder="1" applyAlignment="1">
      <alignment horizontal="center"/>
    </xf>
    <xf numFmtId="0" fontId="62" fillId="25" borderId="10" xfId="0" applyFont="1" applyFill="1" applyBorder="1" applyAlignment="1">
      <alignment horizontal="center"/>
    </xf>
    <xf numFmtId="0" fontId="46" fillId="25" borderId="83" xfId="0" applyFont="1" applyFill="1" applyBorder="1" applyAlignment="1">
      <alignment horizontal="left" shrinkToFit="1"/>
    </xf>
    <xf numFmtId="0" fontId="46" fillId="25" borderId="84" xfId="0" applyFont="1" applyFill="1" applyBorder="1" applyAlignment="1">
      <alignment horizontal="left" shrinkToFit="1"/>
    </xf>
    <xf numFmtId="0" fontId="46" fillId="25" borderId="0" xfId="0" applyFont="1" applyFill="1" applyBorder="1" applyAlignment="1">
      <alignment horizontal="left" vertical="center" shrinkToFit="1"/>
    </xf>
    <xf numFmtId="180" fontId="84" fillId="27" borderId="38" xfId="0" applyNumberFormat="1" applyFont="1" applyFill="1" applyBorder="1" applyAlignment="1">
      <alignment horizontal="center" vertical="center" shrinkToFit="1"/>
    </xf>
    <xf numFmtId="0" fontId="61" fillId="25" borderId="30" xfId="0" applyFont="1" applyFill="1" applyBorder="1" applyAlignment="1">
      <alignment shrinkToFit="1"/>
    </xf>
    <xf numFmtId="0" fontId="61" fillId="25" borderId="41" xfId="0" applyFont="1" applyFill="1" applyBorder="1" applyAlignment="1">
      <alignment shrinkToFit="1"/>
    </xf>
    <xf numFmtId="1" fontId="46" fillId="0" borderId="16" xfId="102" applyNumberFormat="1" applyFont="1" applyBorder="1" applyAlignment="1">
      <alignment horizontal="center" vertical="center" shrinkToFit="1"/>
    </xf>
  </cellXfs>
  <cellStyles count="173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20% - 輔色1" xfId="7" builtinId="30" customBuiltin="1"/>
    <cellStyle name="20% - 輔色1 2" xfId="8" xr:uid="{00000000-0005-0000-0000-000007000000}"/>
    <cellStyle name="20% - 輔色2" xfId="9" builtinId="34" customBuiltin="1"/>
    <cellStyle name="20% - 輔色2 2" xfId="10" xr:uid="{00000000-0005-0000-0000-000009000000}"/>
    <cellStyle name="20% - 輔色3" xfId="11" builtinId="38" customBuiltin="1"/>
    <cellStyle name="20% - 輔色3 2" xfId="12" xr:uid="{00000000-0005-0000-0000-00000B000000}"/>
    <cellStyle name="20% - 輔色4" xfId="13" builtinId="42" customBuiltin="1"/>
    <cellStyle name="20% - 輔色4 2" xfId="14" xr:uid="{00000000-0005-0000-0000-00000D000000}"/>
    <cellStyle name="20% - 輔色5" xfId="15" builtinId="46" customBuiltin="1"/>
    <cellStyle name="20% - 輔色5 2" xfId="16" xr:uid="{00000000-0005-0000-0000-00000F000000}"/>
    <cellStyle name="20% - 輔色6" xfId="17" builtinId="50" customBuiltin="1"/>
    <cellStyle name="20% - 輔色6 2" xfId="18" xr:uid="{00000000-0005-0000-0000-000011000000}"/>
    <cellStyle name="40% - Accent1" xfId="19" xr:uid="{00000000-0005-0000-0000-000012000000}"/>
    <cellStyle name="40% - Accent2" xfId="20" xr:uid="{00000000-0005-0000-0000-000013000000}"/>
    <cellStyle name="40% - Accent3" xfId="21" xr:uid="{00000000-0005-0000-0000-000014000000}"/>
    <cellStyle name="40% - Accent4" xfId="22" xr:uid="{00000000-0005-0000-0000-000015000000}"/>
    <cellStyle name="40% - Accent5" xfId="23" xr:uid="{00000000-0005-0000-0000-000016000000}"/>
    <cellStyle name="40% - Accent6" xfId="24" xr:uid="{00000000-0005-0000-0000-000017000000}"/>
    <cellStyle name="40% - 輔色1" xfId="25" builtinId="31" customBuiltin="1"/>
    <cellStyle name="40% - 輔色1 2" xfId="26" xr:uid="{00000000-0005-0000-0000-000019000000}"/>
    <cellStyle name="40% - 輔色2" xfId="27" builtinId="35" customBuiltin="1"/>
    <cellStyle name="40% - 輔色2 2" xfId="28" xr:uid="{00000000-0005-0000-0000-00001B000000}"/>
    <cellStyle name="40% - 輔色3" xfId="29" builtinId="39" customBuiltin="1"/>
    <cellStyle name="40% - 輔色3 2" xfId="30" xr:uid="{00000000-0005-0000-0000-00001D000000}"/>
    <cellStyle name="40% - 輔色4" xfId="31" builtinId="43" customBuiltin="1"/>
    <cellStyle name="40% - 輔色4 2" xfId="32" xr:uid="{00000000-0005-0000-0000-00001F000000}"/>
    <cellStyle name="40% - 輔色5" xfId="33" builtinId="47" customBuiltin="1"/>
    <cellStyle name="40% - 輔色5 2" xfId="34" xr:uid="{00000000-0005-0000-0000-000021000000}"/>
    <cellStyle name="40% - 輔色6" xfId="35" builtinId="51" customBuiltin="1"/>
    <cellStyle name="40% - 輔色6 2" xfId="36" xr:uid="{00000000-0005-0000-0000-000023000000}"/>
    <cellStyle name="60% - Accent1" xfId="37" xr:uid="{00000000-0005-0000-0000-000024000000}"/>
    <cellStyle name="60% - Accent2" xfId="38" xr:uid="{00000000-0005-0000-0000-000025000000}"/>
    <cellStyle name="60% - Accent3" xfId="39" xr:uid="{00000000-0005-0000-0000-000026000000}"/>
    <cellStyle name="60% - Accent4" xfId="40" xr:uid="{00000000-0005-0000-0000-000027000000}"/>
    <cellStyle name="60% - Accent5" xfId="41" xr:uid="{00000000-0005-0000-0000-000028000000}"/>
    <cellStyle name="60% - Accent6" xfId="42" xr:uid="{00000000-0005-0000-0000-000029000000}"/>
    <cellStyle name="60% - 輔色1" xfId="43" builtinId="32" customBuiltin="1"/>
    <cellStyle name="60% - 輔色1 2" xfId="44" xr:uid="{00000000-0005-0000-0000-00002B000000}"/>
    <cellStyle name="60% - 輔色2" xfId="45" builtinId="36" customBuiltin="1"/>
    <cellStyle name="60% - 輔色2 2" xfId="46" xr:uid="{00000000-0005-0000-0000-00002D000000}"/>
    <cellStyle name="60% - 輔色3" xfId="47" builtinId="40" customBuiltin="1"/>
    <cellStyle name="60% - 輔色3 2" xfId="48" xr:uid="{00000000-0005-0000-0000-00002F000000}"/>
    <cellStyle name="60% - 輔色4" xfId="49" builtinId="44" customBuiltin="1"/>
    <cellStyle name="60% - 輔色4 2" xfId="50" xr:uid="{00000000-0005-0000-0000-000031000000}"/>
    <cellStyle name="60% - 輔色5" xfId="51" builtinId="48" customBuiltin="1"/>
    <cellStyle name="60% - 輔色5 2" xfId="52" xr:uid="{00000000-0005-0000-0000-000033000000}"/>
    <cellStyle name="60% - 輔色6" xfId="53" builtinId="52" customBuiltin="1"/>
    <cellStyle name="60% - 輔色6 2" xfId="54" xr:uid="{00000000-0005-0000-0000-000035000000}"/>
    <cellStyle name="Accent1" xfId="55" xr:uid="{00000000-0005-0000-0000-000036000000}"/>
    <cellStyle name="Accent2" xfId="56" xr:uid="{00000000-0005-0000-0000-000037000000}"/>
    <cellStyle name="Accent3" xfId="57" xr:uid="{00000000-0005-0000-0000-000038000000}"/>
    <cellStyle name="Accent4" xfId="58" xr:uid="{00000000-0005-0000-0000-000039000000}"/>
    <cellStyle name="Accent5" xfId="59" xr:uid="{00000000-0005-0000-0000-00003A000000}"/>
    <cellStyle name="Accent6" xfId="60" xr:uid="{00000000-0005-0000-0000-00003B000000}"/>
    <cellStyle name="Bad" xfId="61" xr:uid="{00000000-0005-0000-0000-00003C000000}"/>
    <cellStyle name="Calculation" xfId="62" xr:uid="{00000000-0005-0000-0000-00003D000000}"/>
    <cellStyle name="Check Cell" xfId="63" xr:uid="{00000000-0005-0000-0000-00003E000000}"/>
    <cellStyle name="Explanatory Text" xfId="64" xr:uid="{00000000-0005-0000-0000-00003F000000}"/>
    <cellStyle name="Good" xfId="65" xr:uid="{00000000-0005-0000-0000-000040000000}"/>
    <cellStyle name="Heading 1" xfId="66" xr:uid="{00000000-0005-0000-0000-000041000000}"/>
    <cellStyle name="Heading 2" xfId="67" xr:uid="{00000000-0005-0000-0000-000042000000}"/>
    <cellStyle name="Heading 3" xfId="68" xr:uid="{00000000-0005-0000-0000-000043000000}"/>
    <cellStyle name="Heading 4" xfId="69" xr:uid="{00000000-0005-0000-0000-000044000000}"/>
    <cellStyle name="Input" xfId="70" xr:uid="{00000000-0005-0000-0000-000045000000}"/>
    <cellStyle name="Linked Cell" xfId="71" xr:uid="{00000000-0005-0000-0000-000046000000}"/>
    <cellStyle name="Neutral" xfId="72" xr:uid="{00000000-0005-0000-0000-000047000000}"/>
    <cellStyle name="Note" xfId="73" xr:uid="{00000000-0005-0000-0000-000048000000}"/>
    <cellStyle name="Output" xfId="74" xr:uid="{00000000-0005-0000-0000-000049000000}"/>
    <cellStyle name="Title" xfId="75" xr:uid="{00000000-0005-0000-0000-00004A000000}"/>
    <cellStyle name="Total" xfId="76" xr:uid="{00000000-0005-0000-0000-00004B000000}"/>
    <cellStyle name="Warning Text" xfId="77" xr:uid="{00000000-0005-0000-0000-00004C000000}"/>
    <cellStyle name="一般" xfId="0" builtinId="0"/>
    <cellStyle name="一般 10" xfId="78" xr:uid="{00000000-0005-0000-0000-00004E000000}"/>
    <cellStyle name="一般 11" xfId="79" xr:uid="{00000000-0005-0000-0000-00004F000000}"/>
    <cellStyle name="一般 12" xfId="161" xr:uid="{00000000-0005-0000-0000-000050000000}"/>
    <cellStyle name="一般 13" xfId="167" xr:uid="{00000000-0005-0000-0000-000051000000}"/>
    <cellStyle name="一般 14" xfId="166" xr:uid="{00000000-0005-0000-0000-000052000000}"/>
    <cellStyle name="一般 15" xfId="168" xr:uid="{B8A5A83F-C593-478F-BFFF-84C761B8268F}"/>
    <cellStyle name="一般 2" xfId="80" xr:uid="{00000000-0005-0000-0000-000053000000}"/>
    <cellStyle name="一般 2 10" xfId="81" xr:uid="{00000000-0005-0000-0000-000054000000}"/>
    <cellStyle name="一般 2 2" xfId="82" xr:uid="{00000000-0005-0000-0000-000055000000}"/>
    <cellStyle name="一般 2 2 2" xfId="83" xr:uid="{00000000-0005-0000-0000-000056000000}"/>
    <cellStyle name="一般 2 2 2 2" xfId="84" xr:uid="{00000000-0005-0000-0000-000057000000}"/>
    <cellStyle name="一般 2 2_(開會)104.04太平菜單N學" xfId="85" xr:uid="{00000000-0005-0000-0000-000058000000}"/>
    <cellStyle name="一般 2 3" xfId="86" xr:uid="{00000000-0005-0000-0000-000059000000}"/>
    <cellStyle name="一般 2 4" xfId="87" xr:uid="{00000000-0005-0000-0000-00005A000000}"/>
    <cellStyle name="一般 2 5" xfId="88" xr:uid="{00000000-0005-0000-0000-00005B000000}"/>
    <cellStyle name="一般 2 6" xfId="89" xr:uid="{00000000-0005-0000-0000-00005C000000}"/>
    <cellStyle name="一般 2 7" xfId="90" xr:uid="{00000000-0005-0000-0000-00005D000000}"/>
    <cellStyle name="一般 2 8" xfId="91" xr:uid="{00000000-0005-0000-0000-00005E000000}"/>
    <cellStyle name="一般 2 9" xfId="92" xr:uid="{00000000-0005-0000-0000-00005F000000}"/>
    <cellStyle name="一般 2_(開會)104.04太平菜單N學" xfId="93" xr:uid="{00000000-0005-0000-0000-000060000000}"/>
    <cellStyle name="一般 3" xfId="94" xr:uid="{00000000-0005-0000-0000-000061000000}"/>
    <cellStyle name="一般 4" xfId="95" xr:uid="{00000000-0005-0000-0000-000062000000}"/>
    <cellStyle name="一般 5" xfId="96" xr:uid="{00000000-0005-0000-0000-000063000000}"/>
    <cellStyle name="一般 6" xfId="97" xr:uid="{00000000-0005-0000-0000-000064000000}"/>
    <cellStyle name="一般 6 2" xfId="98" xr:uid="{00000000-0005-0000-0000-000065000000}"/>
    <cellStyle name="一般 7" xfId="99" xr:uid="{00000000-0005-0000-0000-000066000000}"/>
    <cellStyle name="一般 8" xfId="100" xr:uid="{00000000-0005-0000-0000-000067000000}"/>
    <cellStyle name="一般 9" xfId="101" xr:uid="{00000000-0005-0000-0000-000068000000}"/>
    <cellStyle name="一般_週菜單標準版1" xfId="102" xr:uid="{00000000-0005-0000-0000-000069000000}"/>
    <cellStyle name="千分位 2" xfId="103" xr:uid="{00000000-0005-0000-0000-00006A000000}"/>
    <cellStyle name="千分位 2 2" xfId="104" xr:uid="{00000000-0005-0000-0000-00006B000000}"/>
    <cellStyle name="千分位 2 2 2" xfId="105" xr:uid="{00000000-0005-0000-0000-00006C000000}"/>
    <cellStyle name="千分位 2 2 3" xfId="106" xr:uid="{00000000-0005-0000-0000-00006D000000}"/>
    <cellStyle name="千分位 2 2 4" xfId="164" xr:uid="{00000000-0005-0000-0000-00006E000000}"/>
    <cellStyle name="千分位 2 2 5" xfId="171" xr:uid="{DF79953C-0FCC-4F48-9080-52F4CD97D8B8}"/>
    <cellStyle name="千分位 2 3" xfId="107" xr:uid="{00000000-0005-0000-0000-00006F000000}"/>
    <cellStyle name="千分位 2 4" xfId="108" xr:uid="{00000000-0005-0000-0000-000070000000}"/>
    <cellStyle name="千分位 2 5" xfId="163" xr:uid="{00000000-0005-0000-0000-000071000000}"/>
    <cellStyle name="千分位 2 6" xfId="170" xr:uid="{B29A8A04-3A3C-4738-8B9C-D30944B939BF}"/>
    <cellStyle name="千分位 3" xfId="109" xr:uid="{00000000-0005-0000-0000-000072000000}"/>
    <cellStyle name="千分位 3 2" xfId="110" xr:uid="{00000000-0005-0000-0000-000073000000}"/>
    <cellStyle name="千分位 3 3" xfId="111" xr:uid="{00000000-0005-0000-0000-000074000000}"/>
    <cellStyle name="千分位 3 4" xfId="165" xr:uid="{00000000-0005-0000-0000-000075000000}"/>
    <cellStyle name="千分位 3 5" xfId="172" xr:uid="{34127C52-61DF-4836-A944-EB4ACB5E0703}"/>
    <cellStyle name="中等" xfId="112" builtinId="28" customBuiltin="1"/>
    <cellStyle name="中等 2" xfId="113" xr:uid="{00000000-0005-0000-0000-000077000000}"/>
    <cellStyle name="合計" xfId="114" builtinId="25" customBuiltin="1"/>
    <cellStyle name="合計 2" xfId="115" xr:uid="{00000000-0005-0000-0000-000079000000}"/>
    <cellStyle name="好" xfId="116" builtinId="26" customBuiltin="1"/>
    <cellStyle name="好 2" xfId="117" xr:uid="{00000000-0005-0000-0000-00007B000000}"/>
    <cellStyle name="百分比 2" xfId="118" xr:uid="{00000000-0005-0000-0000-00007C000000}"/>
    <cellStyle name="計算方式" xfId="119" builtinId="22" customBuiltin="1"/>
    <cellStyle name="計算方式 2" xfId="120" xr:uid="{00000000-0005-0000-0000-00007E000000}"/>
    <cellStyle name="貨幣 2" xfId="121" xr:uid="{00000000-0005-0000-0000-00007F000000}"/>
    <cellStyle name="貨幣 2 2" xfId="122" xr:uid="{00000000-0005-0000-0000-000080000000}"/>
    <cellStyle name="貨幣 2 3" xfId="162" xr:uid="{00000000-0005-0000-0000-000081000000}"/>
    <cellStyle name="貨幣 2 4" xfId="169" xr:uid="{9477AFE4-5772-4413-9A86-294D6F240545}"/>
    <cellStyle name="連結的儲存格" xfId="123" builtinId="24" customBuiltin="1"/>
    <cellStyle name="連結的儲存格 2" xfId="124" xr:uid="{00000000-0005-0000-0000-000083000000}"/>
    <cellStyle name="備註" xfId="125" builtinId="10" customBuiltin="1"/>
    <cellStyle name="備註 2" xfId="126" xr:uid="{00000000-0005-0000-0000-000085000000}"/>
    <cellStyle name="說明文字" xfId="127" builtinId="53" customBuiltin="1"/>
    <cellStyle name="說明文字 2" xfId="128" xr:uid="{00000000-0005-0000-0000-000087000000}"/>
    <cellStyle name="輔色1" xfId="129" builtinId="29" customBuiltin="1"/>
    <cellStyle name="輔色1 2" xfId="130" xr:uid="{00000000-0005-0000-0000-000089000000}"/>
    <cellStyle name="輔色2" xfId="131" builtinId="33" customBuiltin="1"/>
    <cellStyle name="輔色2 2" xfId="132" xr:uid="{00000000-0005-0000-0000-00008B000000}"/>
    <cellStyle name="輔色3" xfId="133" builtinId="37" customBuiltin="1"/>
    <cellStyle name="輔色3 2" xfId="134" xr:uid="{00000000-0005-0000-0000-00008D000000}"/>
    <cellStyle name="輔色4" xfId="135" builtinId="41" customBuiltin="1"/>
    <cellStyle name="輔色4 2" xfId="136" xr:uid="{00000000-0005-0000-0000-00008F000000}"/>
    <cellStyle name="輔色5" xfId="137" builtinId="45" customBuiltin="1"/>
    <cellStyle name="輔色5 2" xfId="138" xr:uid="{00000000-0005-0000-0000-000091000000}"/>
    <cellStyle name="輔色6" xfId="139" builtinId="49" customBuiltin="1"/>
    <cellStyle name="輔色6 2" xfId="140" xr:uid="{00000000-0005-0000-0000-000093000000}"/>
    <cellStyle name="標題" xfId="141" builtinId="15" customBuiltin="1"/>
    <cellStyle name="標題 1" xfId="142" builtinId="16" customBuiltin="1"/>
    <cellStyle name="標題 1 2" xfId="143" xr:uid="{00000000-0005-0000-0000-000096000000}"/>
    <cellStyle name="標題 2" xfId="144" builtinId="17" customBuiltin="1"/>
    <cellStyle name="標題 2 2" xfId="145" xr:uid="{00000000-0005-0000-0000-000098000000}"/>
    <cellStyle name="標題 3" xfId="146" builtinId="18" customBuiltin="1"/>
    <cellStyle name="標題 3 2" xfId="147" xr:uid="{00000000-0005-0000-0000-00009A000000}"/>
    <cellStyle name="標題 4" xfId="148" builtinId="19" customBuiltin="1"/>
    <cellStyle name="標題 4 2" xfId="149" xr:uid="{00000000-0005-0000-0000-00009C000000}"/>
    <cellStyle name="標題 5" xfId="150" xr:uid="{00000000-0005-0000-0000-00009D000000}"/>
    <cellStyle name="輸入" xfId="151" builtinId="20" customBuiltin="1"/>
    <cellStyle name="輸入 2" xfId="152" xr:uid="{00000000-0005-0000-0000-00009F000000}"/>
    <cellStyle name="輸出" xfId="153" builtinId="21" customBuiltin="1"/>
    <cellStyle name="輸出 2" xfId="154" xr:uid="{00000000-0005-0000-0000-0000A1000000}"/>
    <cellStyle name="檢查儲存格" xfId="155" builtinId="23" customBuiltin="1"/>
    <cellStyle name="檢查儲存格 2" xfId="156" xr:uid="{00000000-0005-0000-0000-0000A3000000}"/>
    <cellStyle name="壞" xfId="157" builtinId="27" customBuiltin="1"/>
    <cellStyle name="壞 2" xfId="158" xr:uid="{00000000-0005-0000-0000-0000A5000000}"/>
    <cellStyle name="警告文字" xfId="159" builtinId="11" customBuiltin="1"/>
    <cellStyle name="警告文字 2" xfId="160" xr:uid="{00000000-0005-0000-0000-0000A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49"/>
  <sheetViews>
    <sheetView view="pageBreakPreview" zoomScale="40" zoomScaleNormal="55" zoomScaleSheetLayoutView="40" zoomScalePageLayoutView="60" workbookViewId="0">
      <selection activeCell="H5" sqref="H5"/>
    </sheetView>
  </sheetViews>
  <sheetFormatPr defaultColWidth="9" defaultRowHeight="37.5"/>
  <cols>
    <col min="1" max="1" width="8.5" style="15" customWidth="1"/>
    <col min="2" max="2" width="17.75" style="16" customWidth="1"/>
    <col min="3" max="3" width="8.5" style="14" customWidth="1"/>
    <col min="4" max="4" width="42.5" style="14" customWidth="1"/>
    <col min="5" max="5" width="46" style="14" customWidth="1"/>
    <col min="6" max="6" width="39" style="14" customWidth="1"/>
    <col min="7" max="7" width="33.125" style="22" customWidth="1"/>
    <col min="8" max="8" width="45.5" style="14" customWidth="1"/>
    <col min="9" max="9" width="11" style="14" customWidth="1"/>
    <col min="10" max="10" width="6.75" style="14" customWidth="1"/>
    <col min="11" max="11" width="5.625" style="14" customWidth="1"/>
    <col min="12" max="13" width="5.125" style="14" customWidth="1"/>
    <col min="14" max="14" width="6.125" style="14" customWidth="1"/>
    <col min="15" max="15" width="6.5" style="14" customWidth="1"/>
    <col min="16" max="16" width="8.125" style="14" customWidth="1"/>
    <col min="17" max="17" width="5.5" style="17" customWidth="1"/>
    <col min="18" max="18" width="6.375" style="14" customWidth="1"/>
    <col min="19" max="19" width="13.75" style="14" customWidth="1"/>
    <col min="20" max="20" width="10" style="14" customWidth="1"/>
    <col min="21" max="21" width="9.125" style="14" customWidth="1"/>
    <col min="22" max="22" width="16" style="14" customWidth="1"/>
    <col min="23" max="23" width="5.625" style="14" customWidth="1"/>
    <col min="24" max="24" width="4.125" style="14" customWidth="1"/>
    <col min="25" max="16384" width="9" style="7"/>
  </cols>
  <sheetData>
    <row r="1" spans="1:26" s="6" customFormat="1" ht="48" customHeight="1">
      <c r="A1" s="272" t="s">
        <v>13</v>
      </c>
      <c r="B1" s="272"/>
      <c r="C1" s="272"/>
      <c r="D1" s="272"/>
      <c r="E1" s="272"/>
      <c r="F1" s="272"/>
      <c r="G1" s="272"/>
      <c r="H1" s="272"/>
      <c r="I1" s="272"/>
      <c r="J1" s="8"/>
      <c r="K1" s="8"/>
      <c r="L1" s="8"/>
      <c r="M1" s="8"/>
      <c r="N1" s="9"/>
      <c r="O1" s="9"/>
      <c r="P1" s="9"/>
      <c r="Q1" s="10"/>
      <c r="R1" s="5"/>
      <c r="S1" s="5"/>
    </row>
    <row r="2" spans="1:26" s="6" customFormat="1" ht="44.25" customHeight="1" thickBot="1">
      <c r="A2" s="273" t="s">
        <v>105</v>
      </c>
      <c r="B2" s="273"/>
      <c r="C2" s="273"/>
      <c r="D2" s="273"/>
      <c r="E2" s="273"/>
      <c r="F2" s="273"/>
      <c r="G2" s="273"/>
      <c r="H2" s="273"/>
      <c r="I2" s="273"/>
      <c r="J2" s="8"/>
      <c r="K2" s="8"/>
      <c r="L2" s="8"/>
      <c r="M2" s="8"/>
      <c r="N2" s="9"/>
      <c r="O2" s="9"/>
      <c r="P2" s="9"/>
      <c r="Q2" s="11"/>
      <c r="R2" s="5"/>
      <c r="S2" s="5"/>
    </row>
    <row r="3" spans="1:26" s="6" customFormat="1" ht="24" customHeight="1">
      <c r="A3" s="278" t="s">
        <v>14</v>
      </c>
      <c r="B3" s="274" t="s">
        <v>0</v>
      </c>
      <c r="C3" s="274" t="s">
        <v>1</v>
      </c>
      <c r="D3" s="276" t="s">
        <v>2</v>
      </c>
      <c r="E3" s="276" t="s">
        <v>3</v>
      </c>
      <c r="F3" s="276"/>
      <c r="G3" s="276"/>
      <c r="H3" s="276" t="s">
        <v>4</v>
      </c>
      <c r="I3" s="280" t="s">
        <v>15</v>
      </c>
      <c r="J3" s="268" t="s">
        <v>16</v>
      </c>
      <c r="K3" s="266" t="s">
        <v>17</v>
      </c>
      <c r="L3" s="266" t="s">
        <v>18</v>
      </c>
      <c r="M3" s="266" t="s">
        <v>19</v>
      </c>
      <c r="N3" s="266" t="s">
        <v>20</v>
      </c>
      <c r="O3" s="266" t="s">
        <v>21</v>
      </c>
      <c r="P3" s="266" t="s">
        <v>22</v>
      </c>
      <c r="Q3" s="264" t="s">
        <v>23</v>
      </c>
      <c r="R3" s="264" t="s">
        <v>24</v>
      </c>
      <c r="S3" s="5"/>
    </row>
    <row r="4" spans="1:26" s="6" customFormat="1" ht="31.5" customHeight="1">
      <c r="A4" s="279"/>
      <c r="B4" s="275"/>
      <c r="C4" s="275"/>
      <c r="D4" s="277"/>
      <c r="E4" s="277"/>
      <c r="F4" s="277"/>
      <c r="G4" s="277"/>
      <c r="H4" s="277"/>
      <c r="I4" s="281"/>
      <c r="J4" s="269"/>
      <c r="K4" s="267"/>
      <c r="L4" s="267"/>
      <c r="M4" s="267"/>
      <c r="N4" s="267"/>
      <c r="O4" s="267"/>
      <c r="P4" s="270"/>
      <c r="Q4" s="265"/>
      <c r="R4" s="265"/>
      <c r="S4" s="5"/>
    </row>
    <row r="5" spans="1:26" s="6" customFormat="1" ht="75" customHeight="1">
      <c r="A5" s="198">
        <v>1</v>
      </c>
      <c r="B5" s="55">
        <v>45413</v>
      </c>
      <c r="C5" s="56" t="s">
        <v>12</v>
      </c>
      <c r="D5" s="57" t="s">
        <v>125</v>
      </c>
      <c r="E5" s="58" t="s">
        <v>147</v>
      </c>
      <c r="F5" s="39" t="s">
        <v>264</v>
      </c>
      <c r="G5" s="57" t="s">
        <v>272</v>
      </c>
      <c r="H5" s="57" t="s">
        <v>324</v>
      </c>
      <c r="I5" s="59" t="s">
        <v>111</v>
      </c>
      <c r="J5" s="20"/>
      <c r="K5" s="19"/>
      <c r="L5" s="19"/>
      <c r="M5" s="19"/>
      <c r="N5" s="19"/>
      <c r="O5" s="19"/>
      <c r="P5" s="21"/>
      <c r="Q5" s="18"/>
      <c r="R5" s="18"/>
      <c r="S5" s="5"/>
    </row>
    <row r="6" spans="1:26" s="6" customFormat="1" ht="50.25">
      <c r="A6" s="69">
        <f>A5+1</f>
        <v>2</v>
      </c>
      <c r="B6" s="55">
        <v>45414</v>
      </c>
      <c r="C6" s="56" t="s">
        <v>8</v>
      </c>
      <c r="D6" s="57" t="s">
        <v>52</v>
      </c>
      <c r="E6" s="58" t="s">
        <v>221</v>
      </c>
      <c r="F6" s="58" t="s">
        <v>285</v>
      </c>
      <c r="G6" s="72" t="s">
        <v>113</v>
      </c>
      <c r="H6" s="57" t="s">
        <v>335</v>
      </c>
      <c r="I6" s="59" t="s">
        <v>106</v>
      </c>
      <c r="J6" s="20"/>
      <c r="K6" s="19"/>
      <c r="L6" s="19"/>
      <c r="M6" s="19"/>
      <c r="N6" s="19"/>
      <c r="O6" s="19"/>
      <c r="P6" s="21"/>
      <c r="Q6" s="18"/>
      <c r="R6" s="18"/>
      <c r="S6" s="5"/>
    </row>
    <row r="7" spans="1:26" s="6" customFormat="1" ht="75" customHeight="1" thickBot="1">
      <c r="A7" s="70">
        <f t="shared" ref="A7:A15" si="0">A6+1</f>
        <v>3</v>
      </c>
      <c r="B7" s="60">
        <v>45415</v>
      </c>
      <c r="C7" s="61" t="s">
        <v>9</v>
      </c>
      <c r="D7" s="62" t="s">
        <v>440</v>
      </c>
      <c r="E7" s="63" t="s">
        <v>135</v>
      </c>
      <c r="F7" s="165" t="s">
        <v>222</v>
      </c>
      <c r="G7" s="62" t="s">
        <v>271</v>
      </c>
      <c r="H7" s="62" t="s">
        <v>439</v>
      </c>
      <c r="I7" s="65" t="s">
        <v>112</v>
      </c>
      <c r="J7" s="20"/>
      <c r="K7" s="19"/>
      <c r="L7" s="19"/>
      <c r="M7" s="19"/>
      <c r="N7" s="19"/>
      <c r="O7" s="19"/>
      <c r="P7" s="21"/>
      <c r="Q7" s="18"/>
      <c r="R7" s="18"/>
      <c r="S7" s="5"/>
    </row>
    <row r="8" spans="1:26" s="6" customFormat="1" ht="65.650000000000006" customHeight="1" thickTop="1">
      <c r="A8" s="232">
        <f t="shared" si="0"/>
        <v>4</v>
      </c>
      <c r="B8" s="233">
        <v>45418</v>
      </c>
      <c r="C8" s="234" t="s">
        <v>10</v>
      </c>
      <c r="D8" s="66" t="s">
        <v>51</v>
      </c>
      <c r="E8" s="235" t="s">
        <v>145</v>
      </c>
      <c r="F8" s="236" t="s">
        <v>136</v>
      </c>
      <c r="G8" s="66" t="s">
        <v>114</v>
      </c>
      <c r="H8" s="66" t="s">
        <v>255</v>
      </c>
      <c r="I8" s="237" t="s">
        <v>107</v>
      </c>
      <c r="J8" s="12"/>
      <c r="K8" s="4"/>
      <c r="L8" s="4"/>
      <c r="M8" s="3"/>
      <c r="N8" s="4"/>
      <c r="O8" s="4"/>
      <c r="P8" s="4"/>
      <c r="Q8" s="4"/>
      <c r="R8" s="4"/>
      <c r="S8" s="13"/>
      <c r="T8" s="13"/>
      <c r="U8" s="50"/>
      <c r="V8" s="50" t="s">
        <v>55</v>
      </c>
      <c r="W8" s="17"/>
      <c r="X8" s="14"/>
      <c r="Y8" s="50" t="s">
        <v>89</v>
      </c>
      <c r="Z8" s="14"/>
    </row>
    <row r="9" spans="1:26" s="6" customFormat="1" ht="73.900000000000006" customHeight="1">
      <c r="A9" s="69">
        <f t="shared" si="0"/>
        <v>5</v>
      </c>
      <c r="B9" s="55">
        <v>45419</v>
      </c>
      <c r="C9" s="56" t="s">
        <v>11</v>
      </c>
      <c r="D9" s="57" t="s">
        <v>347</v>
      </c>
      <c r="E9" s="58" t="s">
        <v>377</v>
      </c>
      <c r="F9" s="58" t="s">
        <v>289</v>
      </c>
      <c r="G9" s="72" t="s">
        <v>115</v>
      </c>
      <c r="H9" s="58"/>
      <c r="I9" s="59" t="s">
        <v>110</v>
      </c>
      <c r="J9" s="1"/>
      <c r="K9" s="2"/>
      <c r="L9" s="2"/>
      <c r="M9" s="3"/>
      <c r="N9" s="2"/>
      <c r="O9" s="2"/>
      <c r="P9" s="4"/>
      <c r="Q9" s="4"/>
      <c r="R9" s="4"/>
      <c r="S9" s="5"/>
      <c r="U9" s="50"/>
      <c r="V9" s="50" t="s">
        <v>44</v>
      </c>
      <c r="W9" s="17"/>
      <c r="X9" s="14"/>
      <c r="Y9" s="50" t="s">
        <v>90</v>
      </c>
      <c r="Z9" s="14"/>
    </row>
    <row r="10" spans="1:26" s="6" customFormat="1" ht="75" customHeight="1">
      <c r="A10" s="69">
        <f t="shared" si="0"/>
        <v>6</v>
      </c>
      <c r="B10" s="55">
        <v>45420</v>
      </c>
      <c r="C10" s="56" t="s">
        <v>12</v>
      </c>
      <c r="D10" s="57" t="s">
        <v>82</v>
      </c>
      <c r="E10" s="58" t="s">
        <v>378</v>
      </c>
      <c r="F10" s="58" t="s">
        <v>296</v>
      </c>
      <c r="G10" s="57" t="s">
        <v>270</v>
      </c>
      <c r="H10" s="58" t="s">
        <v>373</v>
      </c>
      <c r="I10" s="59" t="s">
        <v>110</v>
      </c>
      <c r="J10" s="1"/>
      <c r="K10" s="2"/>
      <c r="L10" s="2"/>
      <c r="M10" s="3"/>
      <c r="N10" s="2"/>
      <c r="O10" s="2"/>
      <c r="P10" s="4"/>
      <c r="Q10" s="4"/>
      <c r="R10" s="4"/>
      <c r="S10" s="5"/>
      <c r="U10" s="50"/>
      <c r="V10" s="50" t="s">
        <v>41</v>
      </c>
      <c r="W10" s="17"/>
      <c r="X10" s="14"/>
      <c r="Y10" s="50" t="s">
        <v>91</v>
      </c>
      <c r="Z10" s="14"/>
    </row>
    <row r="11" spans="1:26" s="6" customFormat="1" ht="118.15" customHeight="1">
      <c r="A11" s="69">
        <f t="shared" si="0"/>
        <v>7</v>
      </c>
      <c r="B11" s="55">
        <v>45421</v>
      </c>
      <c r="C11" s="56" t="s">
        <v>8</v>
      </c>
      <c r="D11" s="164" t="s">
        <v>126</v>
      </c>
      <c r="E11" s="58" t="s">
        <v>146</v>
      </c>
      <c r="F11" s="58" t="s">
        <v>286</v>
      </c>
      <c r="G11" s="72" t="s">
        <v>123</v>
      </c>
      <c r="H11" s="58" t="s">
        <v>382</v>
      </c>
      <c r="I11" s="59" t="s">
        <v>110</v>
      </c>
      <c r="J11" s="1"/>
      <c r="K11" s="2"/>
      <c r="L11" s="2"/>
      <c r="M11" s="3"/>
      <c r="N11" s="2"/>
      <c r="O11" s="2"/>
      <c r="P11" s="4"/>
      <c r="Q11" s="4"/>
      <c r="R11" s="4"/>
      <c r="S11" s="5"/>
      <c r="U11" s="50"/>
      <c r="V11" s="50" t="s">
        <v>124</v>
      </c>
      <c r="W11" s="17"/>
      <c r="X11" s="14"/>
      <c r="Y11" s="50" t="s">
        <v>92</v>
      </c>
      <c r="Z11" s="14"/>
    </row>
    <row r="12" spans="1:26" s="6" customFormat="1" ht="75" customHeight="1" thickBot="1">
      <c r="A12" s="70">
        <f t="shared" si="0"/>
        <v>8</v>
      </c>
      <c r="B12" s="60">
        <v>45422</v>
      </c>
      <c r="C12" s="61" t="s">
        <v>50</v>
      </c>
      <c r="D12" s="62" t="s">
        <v>127</v>
      </c>
      <c r="E12" s="63" t="s">
        <v>374</v>
      </c>
      <c r="F12" s="63" t="s">
        <v>344</v>
      </c>
      <c r="G12" s="64" t="s">
        <v>273</v>
      </c>
      <c r="H12" s="63" t="s">
        <v>438</v>
      </c>
      <c r="I12" s="65" t="s">
        <v>110</v>
      </c>
      <c r="J12" s="12"/>
      <c r="K12" s="4"/>
      <c r="L12" s="4"/>
      <c r="M12" s="3"/>
      <c r="N12" s="4"/>
      <c r="O12" s="4"/>
      <c r="P12" s="4"/>
      <c r="Q12" s="4"/>
      <c r="R12" s="4"/>
      <c r="S12" s="5"/>
      <c r="U12" s="50"/>
      <c r="V12" s="50"/>
      <c r="W12" s="17"/>
      <c r="X12" s="14"/>
      <c r="Y12" s="50" t="s">
        <v>93</v>
      </c>
      <c r="Z12" s="14"/>
    </row>
    <row r="13" spans="1:26" s="6" customFormat="1" ht="72.400000000000006" customHeight="1" thickTop="1">
      <c r="A13" s="103">
        <f t="shared" si="0"/>
        <v>9</v>
      </c>
      <c r="B13" s="67">
        <v>45425</v>
      </c>
      <c r="C13" s="68" t="s">
        <v>10</v>
      </c>
      <c r="D13" s="104" t="s">
        <v>381</v>
      </c>
      <c r="E13" s="71" t="s">
        <v>427</v>
      </c>
      <c r="F13" s="71" t="s">
        <v>310</v>
      </c>
      <c r="G13" s="104" t="s">
        <v>116</v>
      </c>
      <c r="H13" s="71" t="s">
        <v>383</v>
      </c>
      <c r="I13" s="105" t="s">
        <v>110</v>
      </c>
      <c r="J13" s="12"/>
      <c r="K13" s="4"/>
      <c r="L13" s="4"/>
      <c r="M13" s="3"/>
      <c r="N13" s="4"/>
      <c r="O13" s="4"/>
      <c r="P13" s="4"/>
      <c r="Q13" s="4"/>
      <c r="R13" s="4"/>
      <c r="S13" s="13"/>
      <c r="T13" s="13"/>
      <c r="U13" s="14"/>
      <c r="V13" s="14"/>
      <c r="W13" s="17"/>
      <c r="X13" s="14"/>
      <c r="Y13" s="50" t="s">
        <v>94</v>
      </c>
      <c r="Z13" s="14"/>
    </row>
    <row r="14" spans="1:26" s="6" customFormat="1" ht="75" customHeight="1">
      <c r="A14" s="69">
        <f t="shared" si="0"/>
        <v>10</v>
      </c>
      <c r="B14" s="55">
        <v>45426</v>
      </c>
      <c r="C14" s="56" t="s">
        <v>11</v>
      </c>
      <c r="D14" s="57" t="s">
        <v>128</v>
      </c>
      <c r="E14" s="57" t="s">
        <v>143</v>
      </c>
      <c r="F14" s="57" t="s">
        <v>311</v>
      </c>
      <c r="G14" s="102" t="s">
        <v>117</v>
      </c>
      <c r="H14" s="57" t="s">
        <v>332</v>
      </c>
      <c r="I14" s="102" t="s">
        <v>106</v>
      </c>
      <c r="J14" s="1"/>
      <c r="K14" s="2"/>
      <c r="L14" s="2"/>
      <c r="M14" s="3"/>
      <c r="N14" s="2"/>
      <c r="O14" s="2"/>
      <c r="P14" s="4"/>
      <c r="Q14" s="4"/>
      <c r="R14" s="4"/>
      <c r="S14" s="5"/>
      <c r="U14" s="14"/>
      <c r="V14" s="14"/>
      <c r="W14" s="17"/>
      <c r="X14" s="14"/>
      <c r="Y14" s="50" t="s">
        <v>95</v>
      </c>
      <c r="Z14" s="14"/>
    </row>
    <row r="15" spans="1:26" s="6" customFormat="1" ht="75" customHeight="1">
      <c r="A15" s="69">
        <f t="shared" si="0"/>
        <v>11</v>
      </c>
      <c r="B15" s="55">
        <v>45427</v>
      </c>
      <c r="C15" s="56" t="s">
        <v>12</v>
      </c>
      <c r="D15" s="57" t="s">
        <v>82</v>
      </c>
      <c r="E15" s="58" t="s">
        <v>140</v>
      </c>
      <c r="F15" s="58" t="s">
        <v>436</v>
      </c>
      <c r="G15" s="58" t="s">
        <v>274</v>
      </c>
      <c r="H15" s="58" t="s">
        <v>258</v>
      </c>
      <c r="I15" s="59" t="s">
        <v>110</v>
      </c>
      <c r="J15" s="1"/>
      <c r="K15" s="2"/>
      <c r="L15" s="2"/>
      <c r="M15" s="3"/>
      <c r="N15" s="2"/>
      <c r="O15" s="2"/>
      <c r="P15" s="4"/>
      <c r="Q15" s="4"/>
      <c r="R15" s="4"/>
      <c r="S15" s="5"/>
    </row>
    <row r="16" spans="1:26" ht="50.25">
      <c r="A16" s="198">
        <v>1</v>
      </c>
      <c r="B16" s="55">
        <v>45428</v>
      </c>
      <c r="C16" s="56" t="s">
        <v>8</v>
      </c>
      <c r="D16" s="57" t="s">
        <v>76</v>
      </c>
      <c r="E16" s="238" t="s">
        <v>441</v>
      </c>
      <c r="F16" s="259" t="s">
        <v>449</v>
      </c>
      <c r="G16" s="57" t="s">
        <v>118</v>
      </c>
      <c r="H16" s="57" t="s">
        <v>319</v>
      </c>
      <c r="I16" s="59" t="s">
        <v>110</v>
      </c>
    </row>
    <row r="17" spans="1:16" ht="57" thickBot="1">
      <c r="A17" s="70">
        <f>A16+1</f>
        <v>2</v>
      </c>
      <c r="B17" s="60">
        <v>45429</v>
      </c>
      <c r="C17" s="61" t="s">
        <v>50</v>
      </c>
      <c r="D17" s="62" t="s">
        <v>129</v>
      </c>
      <c r="E17" s="63" t="s">
        <v>208</v>
      </c>
      <c r="F17" s="595" t="s">
        <v>447</v>
      </c>
      <c r="G17" s="64" t="s">
        <v>275</v>
      </c>
      <c r="H17" s="62" t="s">
        <v>388</v>
      </c>
      <c r="I17" s="65" t="s">
        <v>437</v>
      </c>
    </row>
    <row r="18" spans="1:16" ht="74.45" customHeight="1" thickTop="1">
      <c r="A18" s="103">
        <f t="shared" ref="A18:A27" si="1">A17+1</f>
        <v>3</v>
      </c>
      <c r="B18" s="67">
        <v>45432</v>
      </c>
      <c r="C18" s="68" t="s">
        <v>10</v>
      </c>
      <c r="D18" s="107" t="s">
        <v>386</v>
      </c>
      <c r="E18" s="71" t="s">
        <v>142</v>
      </c>
      <c r="F18" s="231" t="s">
        <v>385</v>
      </c>
      <c r="G18" s="104" t="s">
        <v>119</v>
      </c>
      <c r="H18" s="66" t="s">
        <v>367</v>
      </c>
      <c r="I18" s="105" t="s">
        <v>110</v>
      </c>
      <c r="P18" s="75" t="s">
        <v>101</v>
      </c>
    </row>
    <row r="19" spans="1:16" ht="66.599999999999994" customHeight="1">
      <c r="A19" s="69">
        <f t="shared" si="1"/>
        <v>4</v>
      </c>
      <c r="B19" s="55">
        <v>45433</v>
      </c>
      <c r="C19" s="56" t="s">
        <v>11</v>
      </c>
      <c r="D19" s="57" t="s">
        <v>77</v>
      </c>
      <c r="E19" s="58" t="s">
        <v>353</v>
      </c>
      <c r="F19" s="39" t="s">
        <v>148</v>
      </c>
      <c r="G19" s="57" t="s">
        <v>120</v>
      </c>
      <c r="H19" s="104" t="s">
        <v>299</v>
      </c>
      <c r="I19" s="59" t="s">
        <v>110</v>
      </c>
      <c r="P19" s="75" t="s">
        <v>102</v>
      </c>
    </row>
    <row r="20" spans="1:16" ht="50.25">
      <c r="A20" s="69">
        <f t="shared" si="1"/>
        <v>5</v>
      </c>
      <c r="B20" s="55">
        <v>45434</v>
      </c>
      <c r="C20" s="56" t="s">
        <v>12</v>
      </c>
      <c r="D20" s="57" t="s">
        <v>52</v>
      </c>
      <c r="E20" s="58" t="s">
        <v>144</v>
      </c>
      <c r="F20" s="58" t="s">
        <v>351</v>
      </c>
      <c r="G20" s="57" t="s">
        <v>272</v>
      </c>
      <c r="H20" s="238" t="s">
        <v>443</v>
      </c>
      <c r="I20" s="59" t="s">
        <v>110</v>
      </c>
      <c r="P20" s="75" t="s">
        <v>103</v>
      </c>
    </row>
    <row r="21" spans="1:16" ht="50.25">
      <c r="A21" s="69">
        <f t="shared" si="1"/>
        <v>6</v>
      </c>
      <c r="B21" s="55">
        <v>45435</v>
      </c>
      <c r="C21" s="56" t="s">
        <v>8</v>
      </c>
      <c r="D21" s="57" t="s">
        <v>134</v>
      </c>
      <c r="E21" s="58" t="s">
        <v>391</v>
      </c>
      <c r="F21" s="58" t="s">
        <v>355</v>
      </c>
      <c r="G21" s="57" t="s">
        <v>121</v>
      </c>
      <c r="H21" s="58"/>
      <c r="I21" s="59" t="s">
        <v>110</v>
      </c>
      <c r="P21" s="75" t="s">
        <v>104</v>
      </c>
    </row>
    <row r="22" spans="1:16" ht="51" thickBot="1">
      <c r="A22" s="70">
        <f t="shared" si="1"/>
        <v>7</v>
      </c>
      <c r="B22" s="60">
        <v>45436</v>
      </c>
      <c r="C22" s="61" t="s">
        <v>50</v>
      </c>
      <c r="D22" s="62" t="s">
        <v>130</v>
      </c>
      <c r="E22" s="62" t="s">
        <v>141</v>
      </c>
      <c r="F22" s="63" t="s">
        <v>336</v>
      </c>
      <c r="G22" s="64" t="s">
        <v>274</v>
      </c>
      <c r="H22" s="62" t="s">
        <v>368</v>
      </c>
      <c r="I22" s="65" t="s">
        <v>108</v>
      </c>
    </row>
    <row r="23" spans="1:16" ht="51" thickTop="1">
      <c r="A23" s="103">
        <f t="shared" si="1"/>
        <v>8</v>
      </c>
      <c r="B23" s="67">
        <v>45439</v>
      </c>
      <c r="C23" s="68" t="s">
        <v>10</v>
      </c>
      <c r="D23" s="104" t="s">
        <v>133</v>
      </c>
      <c r="E23" s="71" t="s">
        <v>357</v>
      </c>
      <c r="F23" s="71" t="s">
        <v>358</v>
      </c>
      <c r="G23" s="104" t="s">
        <v>117</v>
      </c>
      <c r="H23" s="71" t="s">
        <v>323</v>
      </c>
      <c r="I23" s="105" t="s">
        <v>110</v>
      </c>
    </row>
    <row r="24" spans="1:16" ht="50.25">
      <c r="A24" s="69">
        <f t="shared" si="1"/>
        <v>9</v>
      </c>
      <c r="B24" s="55">
        <v>45440</v>
      </c>
      <c r="C24" s="56" t="s">
        <v>11</v>
      </c>
      <c r="D24" s="57" t="s">
        <v>131</v>
      </c>
      <c r="E24" s="58" t="s">
        <v>132</v>
      </c>
      <c r="F24" s="58" t="s">
        <v>364</v>
      </c>
      <c r="G24" s="57" t="s">
        <v>122</v>
      </c>
      <c r="H24" s="58" t="s">
        <v>393</v>
      </c>
      <c r="I24" s="59" t="s">
        <v>110</v>
      </c>
    </row>
    <row r="25" spans="1:16" ht="50.25">
      <c r="A25" s="69">
        <f t="shared" si="1"/>
        <v>10</v>
      </c>
      <c r="B25" s="55">
        <v>45441</v>
      </c>
      <c r="C25" s="56" t="s">
        <v>12</v>
      </c>
      <c r="D25" s="57" t="s">
        <v>362</v>
      </c>
      <c r="E25" s="58" t="s">
        <v>139</v>
      </c>
      <c r="F25" s="57" t="s">
        <v>138</v>
      </c>
      <c r="G25" s="57" t="s">
        <v>371</v>
      </c>
      <c r="H25" s="58" t="s">
        <v>370</v>
      </c>
      <c r="I25" s="59" t="s">
        <v>110</v>
      </c>
    </row>
    <row r="26" spans="1:16" ht="50.25">
      <c r="A26" s="69">
        <f t="shared" si="1"/>
        <v>11</v>
      </c>
      <c r="B26" s="55">
        <v>45442</v>
      </c>
      <c r="C26" s="56" t="s">
        <v>8</v>
      </c>
      <c r="D26" s="57" t="s">
        <v>52</v>
      </c>
      <c r="E26" s="58" t="s">
        <v>137</v>
      </c>
      <c r="F26" s="58" t="s">
        <v>245</v>
      </c>
      <c r="G26" s="57" t="s">
        <v>256</v>
      </c>
      <c r="H26" s="58" t="s">
        <v>394</v>
      </c>
      <c r="I26" s="59" t="s">
        <v>109</v>
      </c>
    </row>
    <row r="27" spans="1:16" ht="50.25">
      <c r="A27" s="69">
        <f t="shared" si="1"/>
        <v>12</v>
      </c>
      <c r="B27" s="55">
        <v>45443</v>
      </c>
      <c r="C27" s="56" t="s">
        <v>50</v>
      </c>
      <c r="D27" s="57" t="s">
        <v>73</v>
      </c>
      <c r="E27" s="58" t="s">
        <v>396</v>
      </c>
      <c r="F27" s="58" t="s">
        <v>400</v>
      </c>
      <c r="G27" s="164" t="s">
        <v>270</v>
      </c>
      <c r="H27" s="57" t="s">
        <v>428</v>
      </c>
      <c r="I27" s="59" t="s">
        <v>110</v>
      </c>
    </row>
    <row r="28" spans="1:16" ht="50.25">
      <c r="A28" s="49"/>
      <c r="B28" s="42"/>
      <c r="C28" s="43"/>
      <c r="D28" s="45"/>
      <c r="E28" s="41"/>
      <c r="F28" s="41"/>
      <c r="G28" s="46"/>
      <c r="H28" s="45"/>
      <c r="I28" s="47"/>
    </row>
    <row r="29" spans="1:16" ht="56.25">
      <c r="A29" s="40"/>
      <c r="B29" s="34"/>
      <c r="C29" s="35"/>
      <c r="D29" s="30"/>
      <c r="E29" s="32"/>
      <c r="F29" s="39"/>
      <c r="G29" s="31"/>
      <c r="H29" s="30"/>
      <c r="I29" s="38"/>
    </row>
    <row r="30" spans="1:16" ht="56.25">
      <c r="A30" s="40"/>
      <c r="B30" s="34"/>
      <c r="C30" s="35"/>
      <c r="D30" s="31"/>
      <c r="E30" s="32"/>
      <c r="F30" s="39"/>
      <c r="G30" s="30"/>
      <c r="H30" s="30"/>
      <c r="I30" s="38"/>
    </row>
    <row r="31" spans="1:16" ht="57" customHeight="1">
      <c r="A31" s="40"/>
      <c r="B31" s="34"/>
      <c r="C31" s="35"/>
      <c r="D31" s="271"/>
      <c r="E31" s="271"/>
      <c r="F31" s="271"/>
      <c r="G31" s="271"/>
      <c r="H31" s="271"/>
      <c r="I31" s="271"/>
    </row>
    <row r="32" spans="1:16" ht="51" customHeight="1">
      <c r="A32" s="40"/>
      <c r="B32" s="34"/>
      <c r="C32" s="35"/>
      <c r="D32" s="271"/>
      <c r="E32" s="271"/>
      <c r="F32" s="271"/>
      <c r="G32" s="271"/>
      <c r="H32" s="271"/>
      <c r="I32" s="271"/>
    </row>
    <row r="33" spans="1:9" ht="50.25">
      <c r="A33" s="40"/>
      <c r="B33" s="34"/>
      <c r="C33" s="35"/>
      <c r="D33" s="30"/>
      <c r="E33" s="32"/>
      <c r="F33" s="32"/>
      <c r="G33" s="31"/>
      <c r="H33" s="32"/>
      <c r="I33" s="38"/>
    </row>
    <row r="34" spans="1:9" ht="50.25">
      <c r="A34" s="40"/>
      <c r="B34" s="34"/>
      <c r="C34" s="35"/>
      <c r="D34" s="30"/>
      <c r="E34" s="30"/>
      <c r="F34" s="32"/>
      <c r="G34" s="31"/>
      <c r="H34" s="30"/>
      <c r="I34" s="38"/>
    </row>
    <row r="35" spans="1:9" ht="50.25">
      <c r="A35" s="40"/>
      <c r="B35" s="34"/>
      <c r="C35" s="35"/>
      <c r="D35" s="30"/>
      <c r="E35" s="32"/>
      <c r="F35" s="32"/>
      <c r="G35" s="30"/>
      <c r="H35" s="32"/>
      <c r="I35" s="38"/>
    </row>
    <row r="36" spans="1:9" ht="50.25">
      <c r="A36" s="40"/>
      <c r="B36" s="34"/>
      <c r="C36" s="35"/>
      <c r="D36" s="30"/>
      <c r="E36" s="32"/>
      <c r="F36" s="32"/>
      <c r="G36" s="30"/>
      <c r="H36" s="32"/>
      <c r="I36" s="38"/>
    </row>
    <row r="37" spans="1:9" ht="50.25">
      <c r="A37" s="40"/>
      <c r="B37" s="34"/>
      <c r="C37" s="35"/>
      <c r="D37" s="30"/>
      <c r="E37" s="30"/>
      <c r="F37" s="30"/>
      <c r="G37" s="30"/>
      <c r="H37" s="30"/>
      <c r="I37" s="38"/>
    </row>
    <row r="38" spans="1:9" ht="56.25">
      <c r="A38" s="40"/>
      <c r="B38" s="34"/>
      <c r="C38" s="35"/>
      <c r="D38" s="30"/>
      <c r="E38" s="52"/>
      <c r="F38" s="51"/>
      <c r="G38" s="31"/>
      <c r="H38" s="32"/>
      <c r="I38" s="38"/>
    </row>
    <row r="39" spans="1:9" ht="56.25">
      <c r="A39" s="40"/>
      <c r="B39" s="34"/>
      <c r="C39" s="35"/>
      <c r="D39" s="30"/>
      <c r="E39" s="51"/>
      <c r="F39" s="51"/>
      <c r="G39" s="31"/>
      <c r="H39" s="30"/>
      <c r="I39" s="38"/>
    </row>
    <row r="40" spans="1:9" ht="56.25">
      <c r="A40" s="40"/>
      <c r="B40" s="34"/>
      <c r="C40" s="35"/>
      <c r="D40" s="30"/>
      <c r="E40" s="51"/>
      <c r="F40" s="51"/>
      <c r="G40" s="30"/>
      <c r="H40" s="30"/>
      <c r="I40" s="38"/>
    </row>
    <row r="41" spans="1:9" ht="56.25">
      <c r="A41" s="40"/>
      <c r="B41" s="34"/>
      <c r="C41" s="35"/>
      <c r="D41" s="30"/>
      <c r="E41" s="51"/>
      <c r="F41" s="51"/>
      <c r="G41" s="30"/>
      <c r="H41" s="30"/>
      <c r="I41" s="38"/>
    </row>
    <row r="42" spans="1:9" ht="56.25">
      <c r="A42" s="40"/>
      <c r="B42" s="34"/>
      <c r="C42" s="35"/>
      <c r="D42" s="30"/>
      <c r="E42" s="52"/>
      <c r="F42" s="51"/>
      <c r="G42" s="30"/>
      <c r="H42" s="30"/>
      <c r="I42" s="38"/>
    </row>
    <row r="43" spans="1:9" ht="50.25">
      <c r="A43" s="40"/>
      <c r="B43" s="34"/>
      <c r="C43" s="35"/>
      <c r="D43" s="30"/>
      <c r="E43" s="32"/>
      <c r="F43" s="32"/>
      <c r="G43" s="31"/>
      <c r="H43" s="32"/>
      <c r="I43" s="38"/>
    </row>
    <row r="44" spans="1:9" ht="50.25">
      <c r="A44" s="40"/>
      <c r="B44" s="34"/>
      <c r="C44" s="35"/>
      <c r="D44" s="30"/>
      <c r="E44" s="32"/>
      <c r="F44" s="32"/>
      <c r="G44" s="31"/>
      <c r="H44" s="32"/>
      <c r="I44" s="38"/>
    </row>
    <row r="45" spans="1:9" ht="50.25">
      <c r="A45" s="40"/>
      <c r="B45" s="34"/>
      <c r="C45" s="35"/>
      <c r="D45" s="31"/>
      <c r="E45" s="32"/>
      <c r="F45" s="32"/>
      <c r="G45" s="30"/>
      <c r="H45" s="32"/>
      <c r="I45" s="38"/>
    </row>
    <row r="46" spans="1:9" ht="56.25">
      <c r="A46" s="40"/>
      <c r="B46" s="34"/>
      <c r="C46" s="35"/>
      <c r="D46" s="30"/>
      <c r="E46" s="32"/>
      <c r="F46" s="39"/>
      <c r="G46" s="30"/>
      <c r="H46" s="30"/>
      <c r="I46" s="38"/>
    </row>
    <row r="47" spans="1:9" ht="50.25">
      <c r="A47" s="40"/>
      <c r="B47" s="34"/>
      <c r="C47" s="35"/>
      <c r="D47" s="30"/>
      <c r="E47" s="32"/>
      <c r="F47" s="32"/>
      <c r="G47" s="30"/>
      <c r="H47" s="30"/>
      <c r="I47" s="38"/>
    </row>
    <row r="48" spans="1:9" ht="50.25">
      <c r="A48" s="40"/>
      <c r="B48" s="34"/>
      <c r="C48" s="35"/>
      <c r="D48" s="30"/>
      <c r="E48" s="32"/>
      <c r="F48" s="32"/>
      <c r="G48" s="31"/>
      <c r="H48" s="30"/>
      <c r="I48" s="38"/>
    </row>
    <row r="49" spans="1:9" ht="50.25">
      <c r="A49" s="40"/>
      <c r="B49" s="34"/>
      <c r="C49" s="35"/>
      <c r="D49" s="30"/>
      <c r="E49" s="32"/>
      <c r="F49" s="48"/>
      <c r="G49" s="31"/>
      <c r="H49" s="48"/>
      <c r="I49" s="48"/>
    </row>
  </sheetData>
  <mergeCells count="19">
    <mergeCell ref="J3:J4"/>
    <mergeCell ref="P3:P4"/>
    <mergeCell ref="K3:K4"/>
    <mergeCell ref="D31:I32"/>
    <mergeCell ref="A1:I1"/>
    <mergeCell ref="A2:I2"/>
    <mergeCell ref="B3:B4"/>
    <mergeCell ref="C3:C4"/>
    <mergeCell ref="D3:D4"/>
    <mergeCell ref="E3:G4"/>
    <mergeCell ref="A3:A4"/>
    <mergeCell ref="H3:H4"/>
    <mergeCell ref="I3:I4"/>
    <mergeCell ref="L3:L4"/>
    <mergeCell ref="Q3:Q4"/>
    <mergeCell ref="M3:M4"/>
    <mergeCell ref="O3:O4"/>
    <mergeCell ref="R3:R4"/>
    <mergeCell ref="N3:N4"/>
  </mergeCells>
  <phoneticPr fontId="21" type="noConversion"/>
  <pageMargins left="0.47244094488188981" right="0.35433070866141736" top="0.19685039370078741" bottom="0.11811023622047245" header="0.19685039370078741" footer="0.11811023622047245"/>
  <pageSetup paperSize="9" scale="37" orientation="portrait" r:id="rId1"/>
  <headerFooter alignWithMargins="0"/>
  <rowBreaks count="1" manualBreakCount="1">
    <brk id="7" min="1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33"/>
  <sheetViews>
    <sheetView topLeftCell="A7" zoomScaleNormal="100" workbookViewId="0">
      <selection activeCell="D15" sqref="D15"/>
    </sheetView>
  </sheetViews>
  <sheetFormatPr defaultColWidth="9" defaultRowHeight="16.5"/>
  <cols>
    <col min="1" max="1" width="3.625" customWidth="1"/>
    <col min="2" max="3" width="6.125" customWidth="1"/>
    <col min="4" max="4" width="5.375" customWidth="1"/>
    <col min="5" max="5" width="3.625" customWidth="1"/>
    <col min="6" max="7" width="6.125" customWidth="1"/>
    <col min="8" max="8" width="5.375" customWidth="1"/>
    <col min="9" max="9" width="3.625" customWidth="1"/>
    <col min="10" max="11" width="6.125" customWidth="1"/>
    <col min="12" max="12" width="5.375" customWidth="1"/>
  </cols>
  <sheetData>
    <row r="1" spans="1:19">
      <c r="A1" s="166"/>
      <c r="B1" s="309">
        <v>45413</v>
      </c>
      <c r="C1" s="310"/>
      <c r="D1" s="166" t="s">
        <v>149</v>
      </c>
      <c r="E1" s="166"/>
      <c r="F1" s="309">
        <f>B1+1</f>
        <v>45414</v>
      </c>
      <c r="G1" s="310"/>
      <c r="H1" s="166" t="s">
        <v>150</v>
      </c>
      <c r="I1" s="166"/>
      <c r="J1" s="309">
        <f>F1+1</f>
        <v>45415</v>
      </c>
      <c r="K1" s="310"/>
      <c r="L1" s="166" t="s">
        <v>151</v>
      </c>
    </row>
    <row r="2" spans="1:19" ht="17.25" thickBot="1">
      <c r="A2" s="123" t="s">
        <v>5</v>
      </c>
      <c r="B2" s="320" t="s">
        <v>6</v>
      </c>
      <c r="C2" s="320"/>
      <c r="D2" s="167" t="s">
        <v>7</v>
      </c>
      <c r="E2" s="123" t="s">
        <v>5</v>
      </c>
      <c r="F2" s="320" t="s">
        <v>6</v>
      </c>
      <c r="G2" s="320"/>
      <c r="H2" s="167" t="s">
        <v>7</v>
      </c>
      <c r="I2" s="123" t="s">
        <v>5</v>
      </c>
      <c r="J2" s="320" t="s">
        <v>6</v>
      </c>
      <c r="K2" s="320"/>
      <c r="L2" s="168" t="s">
        <v>7</v>
      </c>
    </row>
    <row r="3" spans="1:19" ht="16.5" customHeight="1">
      <c r="A3" s="286" t="str">
        <f>'5月菜單 '!D5</f>
        <v>紫米飯</v>
      </c>
      <c r="B3" s="326" t="s">
        <v>157</v>
      </c>
      <c r="C3" s="327"/>
      <c r="D3" s="129">
        <v>15</v>
      </c>
      <c r="E3" s="282" t="str">
        <f>'5月菜單 '!D6</f>
        <v>小米飯</v>
      </c>
      <c r="F3" s="337" t="s">
        <v>158</v>
      </c>
      <c r="G3" s="338"/>
      <c r="H3" s="169">
        <v>10</v>
      </c>
      <c r="I3" s="286" t="str">
        <f>'5月菜單 '!D7</f>
        <v>特:麵線糊</v>
      </c>
      <c r="J3" s="337" t="s">
        <v>409</v>
      </c>
      <c r="K3" s="358"/>
      <c r="L3" s="223">
        <v>40</v>
      </c>
    </row>
    <row r="4" spans="1:19" ht="20.25" thickBot="1">
      <c r="A4" s="288"/>
      <c r="B4" s="318"/>
      <c r="C4" s="319"/>
      <c r="D4" s="130"/>
      <c r="E4" s="284"/>
      <c r="F4" s="323"/>
      <c r="G4" s="324"/>
      <c r="H4" s="170"/>
      <c r="I4" s="287"/>
      <c r="J4" s="334" t="s">
        <v>407</v>
      </c>
      <c r="K4" s="335"/>
      <c r="L4" s="219">
        <v>10</v>
      </c>
    </row>
    <row r="5" spans="1:19" ht="16.5" customHeight="1">
      <c r="A5" s="286" t="str">
        <f>'5月菜單 '!E5</f>
        <v>親子丼</v>
      </c>
      <c r="B5" s="291" t="s">
        <v>160</v>
      </c>
      <c r="C5" s="292"/>
      <c r="D5" s="87">
        <v>75</v>
      </c>
      <c r="E5" s="287" t="str">
        <f>'5月菜單 '!E6</f>
        <v>打拋豬</v>
      </c>
      <c r="F5" s="295" t="s">
        <v>178</v>
      </c>
      <c r="G5" s="296"/>
      <c r="H5" s="84">
        <v>65</v>
      </c>
      <c r="I5" s="287"/>
      <c r="J5" s="334" t="s">
        <v>408</v>
      </c>
      <c r="K5" s="335"/>
      <c r="L5" s="219">
        <v>5</v>
      </c>
      <c r="M5" s="220"/>
      <c r="N5" s="158"/>
      <c r="O5" s="158"/>
      <c r="P5" s="158"/>
      <c r="Q5" s="158"/>
      <c r="R5" s="158"/>
    </row>
    <row r="6" spans="1:19" ht="19.899999999999999" customHeight="1">
      <c r="A6" s="287"/>
      <c r="B6" s="293" t="s">
        <v>161</v>
      </c>
      <c r="C6" s="294"/>
      <c r="D6" s="85">
        <v>50</v>
      </c>
      <c r="E6" s="287"/>
      <c r="F6" s="293" t="s">
        <v>179</v>
      </c>
      <c r="G6" s="294"/>
      <c r="H6" s="85">
        <v>50</v>
      </c>
      <c r="I6" s="287"/>
      <c r="J6" s="334" t="s">
        <v>410</v>
      </c>
      <c r="K6" s="335"/>
      <c r="L6" s="219">
        <v>10</v>
      </c>
      <c r="M6" s="220"/>
      <c r="N6" s="330"/>
      <c r="O6" s="331"/>
      <c r="P6" s="221"/>
      <c r="Q6" s="360"/>
      <c r="R6" s="360"/>
      <c r="S6" s="73"/>
    </row>
    <row r="7" spans="1:19" ht="19.5">
      <c r="A7" s="287"/>
      <c r="B7" s="293" t="s">
        <v>57</v>
      </c>
      <c r="C7" s="294"/>
      <c r="D7" s="85">
        <v>20</v>
      </c>
      <c r="E7" s="287"/>
      <c r="F7" s="293" t="s">
        <v>180</v>
      </c>
      <c r="G7" s="294"/>
      <c r="H7" s="85">
        <v>10</v>
      </c>
      <c r="I7" s="287"/>
      <c r="J7" s="336" t="s">
        <v>411</v>
      </c>
      <c r="K7" s="335"/>
      <c r="L7" s="219"/>
      <c r="M7" s="220"/>
      <c r="N7" s="331"/>
      <c r="O7" s="331"/>
      <c r="P7" s="221"/>
      <c r="Q7" s="360"/>
      <c r="R7" s="360"/>
      <c r="S7" s="73"/>
    </row>
    <row r="8" spans="1:19" ht="19.899999999999999" customHeight="1" thickBot="1">
      <c r="A8" s="287"/>
      <c r="B8" s="293" t="s">
        <v>162</v>
      </c>
      <c r="C8" s="294">
        <v>50</v>
      </c>
      <c r="D8" s="85">
        <v>5</v>
      </c>
      <c r="E8" s="287"/>
      <c r="F8" s="293" t="s">
        <v>181</v>
      </c>
      <c r="G8" s="294"/>
      <c r="H8" s="85">
        <v>8</v>
      </c>
      <c r="I8" s="288"/>
      <c r="J8" s="356"/>
      <c r="K8" s="357"/>
      <c r="L8" s="78"/>
      <c r="M8" s="220"/>
      <c r="N8" s="331"/>
      <c r="O8" s="331"/>
      <c r="P8" s="221"/>
      <c r="Q8" s="360"/>
      <c r="R8" s="360"/>
      <c r="S8" s="73"/>
    </row>
    <row r="9" spans="1:19" ht="16.5" customHeight="1">
      <c r="A9" s="287"/>
      <c r="B9" s="293" t="s">
        <v>40</v>
      </c>
      <c r="C9" s="294"/>
      <c r="D9" s="85">
        <v>5</v>
      </c>
      <c r="E9" s="287"/>
      <c r="F9" s="311" t="s">
        <v>182</v>
      </c>
      <c r="G9" s="294"/>
      <c r="H9" s="85">
        <v>12</v>
      </c>
      <c r="I9" s="286" t="str">
        <f>'5月菜單 '!E7</f>
        <v>香酥魚排</v>
      </c>
      <c r="J9" s="352" t="s">
        <v>235</v>
      </c>
      <c r="K9" s="353"/>
      <c r="L9" s="171"/>
      <c r="M9" s="220"/>
      <c r="N9" s="331"/>
      <c r="O9" s="331"/>
      <c r="P9" s="221"/>
      <c r="Q9" s="360"/>
      <c r="R9" s="360"/>
      <c r="S9" s="73"/>
    </row>
    <row r="10" spans="1:19" ht="16.5" customHeight="1">
      <c r="A10" s="287"/>
      <c r="B10" s="293" t="s">
        <v>58</v>
      </c>
      <c r="C10" s="294"/>
      <c r="D10" s="85" t="s">
        <v>345</v>
      </c>
      <c r="E10" s="287"/>
      <c r="F10" s="311" t="s">
        <v>183</v>
      </c>
      <c r="G10" s="294"/>
      <c r="H10" s="76"/>
      <c r="I10" s="287"/>
      <c r="J10" s="354" t="s">
        <v>236</v>
      </c>
      <c r="K10" s="355"/>
      <c r="L10" s="127">
        <v>50</v>
      </c>
      <c r="M10" s="220"/>
      <c r="N10" s="331"/>
      <c r="O10" s="331"/>
      <c r="P10" s="221"/>
      <c r="Q10" s="361"/>
      <c r="R10" s="361"/>
      <c r="S10" s="73"/>
    </row>
    <row r="11" spans="1:19" ht="19.5">
      <c r="A11" s="287"/>
      <c r="B11" s="311"/>
      <c r="C11" s="294"/>
      <c r="D11" s="76"/>
      <c r="E11" s="287"/>
      <c r="F11" s="311" t="s">
        <v>342</v>
      </c>
      <c r="G11" s="294"/>
      <c r="H11" s="79">
        <v>10</v>
      </c>
      <c r="I11" s="287"/>
      <c r="J11" s="354" t="s">
        <v>412</v>
      </c>
      <c r="K11" s="355"/>
      <c r="L11" s="127">
        <v>30</v>
      </c>
      <c r="M11" s="220"/>
      <c r="N11" s="331"/>
      <c r="O11" s="331"/>
      <c r="P11" s="221"/>
      <c r="Q11" s="360"/>
      <c r="R11" s="360"/>
      <c r="S11" s="110"/>
    </row>
    <row r="12" spans="1:19" ht="17.25" customHeight="1" thickBot="1">
      <c r="A12" s="288"/>
      <c r="B12" s="297"/>
      <c r="C12" s="298"/>
      <c r="D12" s="88"/>
      <c r="E12" s="287"/>
      <c r="F12" s="332"/>
      <c r="G12" s="333"/>
      <c r="H12" s="172"/>
      <c r="I12" s="288"/>
      <c r="J12" s="323"/>
      <c r="K12" s="324"/>
      <c r="L12" s="170"/>
      <c r="M12" s="220"/>
      <c r="N12" s="325"/>
      <c r="O12" s="325"/>
      <c r="P12" s="222"/>
      <c r="Q12" s="158"/>
      <c r="R12" s="158"/>
    </row>
    <row r="13" spans="1:19" ht="16.5" customHeight="1">
      <c r="A13" s="282" t="str">
        <f>'5月菜單 '!F5</f>
        <v>豆芽炒肉絲</v>
      </c>
      <c r="B13" s="313" t="s">
        <v>219</v>
      </c>
      <c r="C13" s="314"/>
      <c r="D13" s="77">
        <v>35</v>
      </c>
      <c r="E13" s="282" t="str">
        <f>'5月菜單 '!F6</f>
        <v>枸杞冬瓜</v>
      </c>
      <c r="F13" s="321" t="s">
        <v>283</v>
      </c>
      <c r="G13" s="322"/>
      <c r="H13" s="77">
        <v>70</v>
      </c>
      <c r="I13" s="286" t="str">
        <f>'5月菜單 '!F7</f>
        <v>海結滷蘿蔔</v>
      </c>
      <c r="J13" s="362" t="s">
        <v>220</v>
      </c>
      <c r="K13" s="363"/>
      <c r="L13" s="116">
        <v>43</v>
      </c>
      <c r="M13" s="7"/>
      <c r="N13" s="312"/>
      <c r="O13" s="312"/>
      <c r="P13" s="109"/>
    </row>
    <row r="14" spans="1:19" ht="19.5">
      <c r="A14" s="283"/>
      <c r="B14" s="289" t="s">
        <v>262</v>
      </c>
      <c r="C14" s="290"/>
      <c r="D14" s="76">
        <v>5</v>
      </c>
      <c r="E14" s="283"/>
      <c r="F14" s="341" t="s">
        <v>47</v>
      </c>
      <c r="G14" s="343"/>
      <c r="H14" s="76">
        <v>3</v>
      </c>
      <c r="I14" s="287"/>
      <c r="J14" s="359" t="s">
        <v>223</v>
      </c>
      <c r="K14" s="351"/>
      <c r="L14" s="116">
        <v>15</v>
      </c>
      <c r="M14" s="7"/>
      <c r="N14" s="312"/>
      <c r="O14" s="312"/>
      <c r="P14" s="109"/>
    </row>
    <row r="15" spans="1:19" ht="19.5">
      <c r="A15" s="283"/>
      <c r="B15" s="289" t="s">
        <v>99</v>
      </c>
      <c r="C15" s="290"/>
      <c r="D15" s="76">
        <v>5</v>
      </c>
      <c r="E15" s="283"/>
      <c r="F15" s="341" t="s">
        <v>45</v>
      </c>
      <c r="G15" s="343"/>
      <c r="H15" s="76">
        <v>5</v>
      </c>
      <c r="I15" s="287"/>
      <c r="J15" s="359" t="s">
        <v>224</v>
      </c>
      <c r="K15" s="351"/>
      <c r="L15" s="173">
        <v>10</v>
      </c>
      <c r="M15" s="7"/>
      <c r="N15" s="340"/>
      <c r="O15" s="340"/>
      <c r="P15" s="26"/>
    </row>
    <row r="16" spans="1:19" ht="19.5">
      <c r="A16" s="283"/>
      <c r="B16" s="289" t="s">
        <v>263</v>
      </c>
      <c r="C16" s="344"/>
      <c r="D16" s="76">
        <v>7</v>
      </c>
      <c r="E16" s="283"/>
      <c r="F16" s="341" t="s">
        <v>49</v>
      </c>
      <c r="G16" s="343"/>
      <c r="H16" s="76">
        <v>10</v>
      </c>
      <c r="I16" s="287"/>
      <c r="J16" s="311" t="s">
        <v>261</v>
      </c>
      <c r="K16" s="351"/>
      <c r="L16" s="76">
        <v>15</v>
      </c>
      <c r="M16" s="7"/>
      <c r="N16" s="340"/>
      <c r="O16" s="340"/>
      <c r="P16" s="27"/>
    </row>
    <row r="17" spans="1:16" ht="19.5">
      <c r="A17" s="283"/>
      <c r="B17" s="316" t="s">
        <v>448</v>
      </c>
      <c r="C17" s="317"/>
      <c r="D17" s="127">
        <v>30</v>
      </c>
      <c r="E17" s="283"/>
      <c r="F17" s="341" t="s">
        <v>284</v>
      </c>
      <c r="G17" s="342"/>
      <c r="H17" s="79"/>
      <c r="I17" s="287"/>
      <c r="J17" s="341"/>
      <c r="K17" s="342"/>
      <c r="L17" s="79"/>
      <c r="M17" s="7"/>
      <c r="N17" s="340"/>
      <c r="O17" s="340"/>
      <c r="P17" s="28"/>
    </row>
    <row r="18" spans="1:16" ht="20.25" thickBot="1">
      <c r="A18" s="284"/>
      <c r="B18" s="315"/>
      <c r="C18" s="306"/>
      <c r="D18" s="78"/>
      <c r="E18" s="284"/>
      <c r="F18" s="305"/>
      <c r="G18" s="306"/>
      <c r="H18" s="78"/>
      <c r="I18" s="288"/>
      <c r="J18" s="315"/>
      <c r="K18" s="306"/>
      <c r="L18" s="78"/>
      <c r="M18" s="7"/>
    </row>
    <row r="19" spans="1:16" ht="19.5" customHeight="1">
      <c r="A19" s="287" t="str">
        <f>'5月菜單 '!G5</f>
        <v>萵苣</v>
      </c>
      <c r="B19" s="291" t="str">
        <f>A19</f>
        <v>萵苣</v>
      </c>
      <c r="C19" s="292"/>
      <c r="D19" s="87">
        <v>84</v>
      </c>
      <c r="E19" s="286" t="str">
        <f>'5月菜單 '!G6</f>
        <v>有機小松菜</v>
      </c>
      <c r="F19" s="295" t="str">
        <f>E19</f>
        <v>有機小松菜</v>
      </c>
      <c r="G19" s="296"/>
      <c r="H19" s="80">
        <v>82</v>
      </c>
      <c r="I19" s="286" t="str">
        <f>'5月菜單 '!G7</f>
        <v>莪白菜</v>
      </c>
      <c r="J19" s="345" t="str">
        <f>I19</f>
        <v>莪白菜</v>
      </c>
      <c r="K19" s="296"/>
      <c r="L19" s="80">
        <v>84</v>
      </c>
    </row>
    <row r="20" spans="1:16" ht="19.5">
      <c r="A20" s="287"/>
      <c r="B20" s="293"/>
      <c r="C20" s="294"/>
      <c r="D20" s="85"/>
      <c r="E20" s="287"/>
      <c r="F20" s="293"/>
      <c r="G20" s="294"/>
      <c r="H20" s="79"/>
      <c r="I20" s="287"/>
      <c r="J20" s="328"/>
      <c r="K20" s="329"/>
      <c r="L20" s="79"/>
    </row>
    <row r="21" spans="1:16" ht="19.5">
      <c r="A21" s="287"/>
      <c r="B21" s="293" t="s">
        <v>29</v>
      </c>
      <c r="C21" s="294"/>
      <c r="D21" s="85"/>
      <c r="E21" s="287"/>
      <c r="F21" s="293" t="s">
        <v>29</v>
      </c>
      <c r="G21" s="294"/>
      <c r="H21" s="79"/>
      <c r="I21" s="287"/>
      <c r="J21" s="311" t="s">
        <v>29</v>
      </c>
      <c r="K21" s="294"/>
      <c r="L21" s="79"/>
      <c r="N21" s="339"/>
      <c r="O21" s="339"/>
      <c r="P21" s="25"/>
    </row>
    <row r="22" spans="1:16" ht="20.25" thickBot="1">
      <c r="A22" s="287"/>
      <c r="B22" s="297" t="s">
        <v>30</v>
      </c>
      <c r="C22" s="298"/>
      <c r="D22" s="88"/>
      <c r="E22" s="288"/>
      <c r="F22" s="305" t="s">
        <v>30</v>
      </c>
      <c r="G22" s="306"/>
      <c r="H22" s="78"/>
      <c r="I22" s="287"/>
      <c r="J22" s="364" t="s">
        <v>30</v>
      </c>
      <c r="K22" s="298"/>
      <c r="L22" s="131"/>
      <c r="N22" s="339"/>
      <c r="O22" s="339"/>
      <c r="P22" s="25"/>
    </row>
    <row r="23" spans="1:16" ht="19.5" customHeight="1">
      <c r="A23" s="282" t="str">
        <f>'5月菜單 '!H5</f>
        <v>味噌蔬菜湯</v>
      </c>
      <c r="B23" s="596" t="s">
        <v>454</v>
      </c>
      <c r="C23" s="597"/>
      <c r="D23" s="174">
        <v>20</v>
      </c>
      <c r="E23" s="282" t="str">
        <f>'5月菜單 '!H6</f>
        <v>大滷湯</v>
      </c>
      <c r="F23" s="307" t="s">
        <v>87</v>
      </c>
      <c r="G23" s="308"/>
      <c r="H23" s="91">
        <v>10</v>
      </c>
      <c r="I23" s="286" t="str">
        <f>'5月菜單 '!H7</f>
        <v>豆沙包*1</v>
      </c>
      <c r="J23" s="348" t="s">
        <v>163</v>
      </c>
      <c r="K23" s="349"/>
      <c r="L23" s="80"/>
      <c r="N23" s="339"/>
      <c r="O23" s="339"/>
      <c r="P23" s="25"/>
    </row>
    <row r="24" spans="1:16" ht="19.899999999999999" customHeight="1">
      <c r="A24" s="283"/>
      <c r="B24" s="299" t="s">
        <v>329</v>
      </c>
      <c r="C24" s="300"/>
      <c r="D24" s="175"/>
      <c r="E24" s="283"/>
      <c r="F24" s="301" t="s">
        <v>233</v>
      </c>
      <c r="G24" s="302"/>
      <c r="H24" s="92">
        <v>3</v>
      </c>
      <c r="I24" s="287"/>
      <c r="J24" s="328" t="s">
        <v>372</v>
      </c>
      <c r="K24" s="329"/>
      <c r="L24" s="81"/>
      <c r="N24" s="339"/>
      <c r="O24" s="339"/>
      <c r="P24" s="29"/>
    </row>
    <row r="25" spans="1:16" ht="21">
      <c r="A25" s="283"/>
      <c r="B25" s="299" t="s">
        <v>406</v>
      </c>
      <c r="C25" s="300"/>
      <c r="D25" s="175"/>
      <c r="E25" s="283"/>
      <c r="F25" s="301" t="s">
        <v>88</v>
      </c>
      <c r="G25" s="302"/>
      <c r="H25" s="92">
        <v>5</v>
      </c>
      <c r="I25" s="287"/>
      <c r="J25" s="328"/>
      <c r="K25" s="329"/>
      <c r="L25" s="79"/>
    </row>
    <row r="26" spans="1:16" ht="21">
      <c r="A26" s="283"/>
      <c r="B26" s="299"/>
      <c r="C26" s="300"/>
      <c r="D26" s="176"/>
      <c r="E26" s="283"/>
      <c r="F26" s="301" t="s">
        <v>343</v>
      </c>
      <c r="G26" s="302"/>
      <c r="H26" s="92" t="s">
        <v>345</v>
      </c>
      <c r="I26" s="287"/>
      <c r="J26" s="328"/>
      <c r="K26" s="329"/>
      <c r="L26" s="79"/>
    </row>
    <row r="27" spans="1:16" ht="19.5">
      <c r="A27" s="283"/>
      <c r="B27" s="293"/>
      <c r="C27" s="294"/>
      <c r="D27" s="76"/>
      <c r="E27" s="283"/>
      <c r="F27" s="301" t="s">
        <v>269</v>
      </c>
      <c r="G27" s="302"/>
      <c r="H27" s="92">
        <v>12</v>
      </c>
      <c r="I27" s="287"/>
      <c r="J27" s="328"/>
      <c r="K27" s="329"/>
      <c r="L27" s="79"/>
    </row>
    <row r="28" spans="1:16" ht="20.25" thickBot="1">
      <c r="A28" s="284"/>
      <c r="B28" s="305"/>
      <c r="C28" s="306"/>
      <c r="D28" s="78"/>
      <c r="E28" s="284"/>
      <c r="F28" s="303" t="s">
        <v>340</v>
      </c>
      <c r="G28" s="304"/>
      <c r="H28" s="93"/>
      <c r="I28" s="288"/>
      <c r="J28" s="346"/>
      <c r="K28" s="347"/>
      <c r="L28" s="78"/>
    </row>
    <row r="29" spans="1:16">
      <c r="I29" s="106"/>
      <c r="J29" s="350"/>
      <c r="K29" s="350"/>
      <c r="L29" s="74"/>
    </row>
    <row r="30" spans="1:16" ht="19.5">
      <c r="J30" s="312"/>
      <c r="K30" s="312"/>
      <c r="L30" s="25"/>
    </row>
    <row r="31" spans="1:16" ht="19.5">
      <c r="J31" s="312"/>
      <c r="K31" s="312"/>
      <c r="L31" s="33"/>
    </row>
    <row r="32" spans="1:16" ht="19.5">
      <c r="J32" s="312"/>
      <c r="K32" s="312"/>
      <c r="L32" s="33"/>
    </row>
    <row r="33" spans="10:12" ht="19.5">
      <c r="J33" s="312"/>
      <c r="K33" s="312"/>
      <c r="L33" s="33"/>
    </row>
  </sheetData>
  <mergeCells count="126">
    <mergeCell ref="Q11:R11"/>
    <mergeCell ref="Q6:R6"/>
    <mergeCell ref="Q7:R7"/>
    <mergeCell ref="Q8:R8"/>
    <mergeCell ref="Q9:R9"/>
    <mergeCell ref="Q10:R10"/>
    <mergeCell ref="J14:K14"/>
    <mergeCell ref="J13:K13"/>
    <mergeCell ref="J22:K22"/>
    <mergeCell ref="J1:K1"/>
    <mergeCell ref="J21:K21"/>
    <mergeCell ref="J16:K16"/>
    <mergeCell ref="J4:K4"/>
    <mergeCell ref="J9:K9"/>
    <mergeCell ref="J11:K11"/>
    <mergeCell ref="J8:K8"/>
    <mergeCell ref="J3:K3"/>
    <mergeCell ref="J2:K2"/>
    <mergeCell ref="J10:K10"/>
    <mergeCell ref="J5:K5"/>
    <mergeCell ref="J17:K17"/>
    <mergeCell ref="J15:K15"/>
    <mergeCell ref="J18:K18"/>
    <mergeCell ref="J31:K31"/>
    <mergeCell ref="J32:K32"/>
    <mergeCell ref="J33:K33"/>
    <mergeCell ref="J19:K19"/>
    <mergeCell ref="J20:K20"/>
    <mergeCell ref="J30:K30"/>
    <mergeCell ref="J26:K26"/>
    <mergeCell ref="J25:K25"/>
    <mergeCell ref="J28:K28"/>
    <mergeCell ref="J23:K23"/>
    <mergeCell ref="J27:K27"/>
    <mergeCell ref="J29:K29"/>
    <mergeCell ref="J24:K24"/>
    <mergeCell ref="N24:O24"/>
    <mergeCell ref="B14:C14"/>
    <mergeCell ref="N15:O15"/>
    <mergeCell ref="N16:O16"/>
    <mergeCell ref="N17:O17"/>
    <mergeCell ref="N21:O21"/>
    <mergeCell ref="N22:O22"/>
    <mergeCell ref="N23:O23"/>
    <mergeCell ref="F17:G17"/>
    <mergeCell ref="F16:G16"/>
    <mergeCell ref="F18:G18"/>
    <mergeCell ref="B16:C16"/>
    <mergeCell ref="E13:E18"/>
    <mergeCell ref="F14:G14"/>
    <mergeCell ref="B21:C21"/>
    <mergeCell ref="F15:G15"/>
    <mergeCell ref="I13:I18"/>
    <mergeCell ref="I19:I22"/>
    <mergeCell ref="I23:I28"/>
    <mergeCell ref="A5:A12"/>
    <mergeCell ref="N6:O6"/>
    <mergeCell ref="N7:O7"/>
    <mergeCell ref="N8:O8"/>
    <mergeCell ref="N9:O9"/>
    <mergeCell ref="N10:O10"/>
    <mergeCell ref="B5:C5"/>
    <mergeCell ref="F12:G12"/>
    <mergeCell ref="J6:K6"/>
    <mergeCell ref="J7:K7"/>
    <mergeCell ref="J12:K12"/>
    <mergeCell ref="I9:I12"/>
    <mergeCell ref="I3:I8"/>
    <mergeCell ref="B10:C10"/>
    <mergeCell ref="F8:G8"/>
    <mergeCell ref="B9:C9"/>
    <mergeCell ref="B8:C8"/>
    <mergeCell ref="F3:G3"/>
    <mergeCell ref="B6:C6"/>
    <mergeCell ref="B7:C7"/>
    <mergeCell ref="E5:E12"/>
    <mergeCell ref="F6:G6"/>
    <mergeCell ref="N11:O11"/>
    <mergeCell ref="F1:G1"/>
    <mergeCell ref="F11:G11"/>
    <mergeCell ref="N13:O13"/>
    <mergeCell ref="N14:O14"/>
    <mergeCell ref="A13:A18"/>
    <mergeCell ref="B13:C13"/>
    <mergeCell ref="B18:C18"/>
    <mergeCell ref="B17:C17"/>
    <mergeCell ref="F5:G5"/>
    <mergeCell ref="F7:G7"/>
    <mergeCell ref="B1:C1"/>
    <mergeCell ref="B4:C4"/>
    <mergeCell ref="B2:C2"/>
    <mergeCell ref="F2:G2"/>
    <mergeCell ref="B11:C11"/>
    <mergeCell ref="F13:G13"/>
    <mergeCell ref="F4:G4"/>
    <mergeCell ref="A3:A4"/>
    <mergeCell ref="N12:O12"/>
    <mergeCell ref="F10:G10"/>
    <mergeCell ref="B3:C3"/>
    <mergeCell ref="E3:E4"/>
    <mergeCell ref="F9:G9"/>
    <mergeCell ref="B12:C12"/>
    <mergeCell ref="A23:A28"/>
    <mergeCell ref="B23:C23"/>
    <mergeCell ref="E19:E22"/>
    <mergeCell ref="B15:C15"/>
    <mergeCell ref="A19:A22"/>
    <mergeCell ref="B19:C19"/>
    <mergeCell ref="F20:G20"/>
    <mergeCell ref="F19:G19"/>
    <mergeCell ref="B22:C22"/>
    <mergeCell ref="B24:C24"/>
    <mergeCell ref="F27:G27"/>
    <mergeCell ref="B27:C27"/>
    <mergeCell ref="E23:E28"/>
    <mergeCell ref="F28:G28"/>
    <mergeCell ref="B20:C20"/>
    <mergeCell ref="B28:C28"/>
    <mergeCell ref="F21:G21"/>
    <mergeCell ref="F22:G22"/>
    <mergeCell ref="B26:C26"/>
    <mergeCell ref="F23:G23"/>
    <mergeCell ref="B25:C25"/>
    <mergeCell ref="F24:G24"/>
    <mergeCell ref="F25:G25"/>
    <mergeCell ref="F26:G26"/>
  </mergeCells>
  <phoneticPr fontId="21" type="noConversion"/>
  <pageMargins left="0.11811023622047245" right="0.11811023622047245" top="0.11811023622047245" bottom="0.11811023622047245" header="0.11811023622047245" footer="0.11811023622047245"/>
  <pageSetup paperSize="9" scale="110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Y35"/>
  <sheetViews>
    <sheetView zoomScaleNormal="100" workbookViewId="0">
      <selection activeCell="F10" sqref="F10:G10"/>
    </sheetView>
  </sheetViews>
  <sheetFormatPr defaultRowHeight="16.5"/>
  <cols>
    <col min="1" max="1" width="4.25" style="54" customWidth="1"/>
    <col min="2" max="2" width="9" style="54"/>
    <col min="3" max="3" width="5.5" style="54" customWidth="1"/>
    <col min="4" max="4" width="5.375" style="54" customWidth="1"/>
    <col min="5" max="5" width="3.625" style="37" customWidth="1"/>
    <col min="6" max="6" width="8.75" style="37" customWidth="1"/>
    <col min="7" max="7" width="6.125" style="37" customWidth="1"/>
    <col min="8" max="8" width="5.375" style="37" customWidth="1"/>
    <col min="9" max="9" width="3.625" style="37" customWidth="1"/>
    <col min="10" max="11" width="6.125" style="37" customWidth="1"/>
    <col min="12" max="12" width="5.375" style="37" customWidth="1"/>
    <col min="13" max="13" width="3.625" style="37" customWidth="1"/>
    <col min="14" max="15" width="6.125" style="37" customWidth="1"/>
    <col min="16" max="16" width="5.375" style="37" customWidth="1"/>
    <col min="17" max="17" width="3.5" style="37" customWidth="1"/>
    <col min="18" max="19" width="6.125" style="37" customWidth="1"/>
    <col min="20" max="20" width="5.375" style="37" customWidth="1"/>
    <col min="21" max="16384" width="9" style="54"/>
  </cols>
  <sheetData>
    <row r="1" spans="1:25">
      <c r="A1" s="177"/>
      <c r="B1" s="381">
        <v>45418</v>
      </c>
      <c r="C1" s="382"/>
      <c r="D1" s="178" t="s">
        <v>62</v>
      </c>
      <c r="E1" s="177"/>
      <c r="F1" s="381">
        <f>B1+1</f>
        <v>45419</v>
      </c>
      <c r="G1" s="382"/>
      <c r="H1" s="178" t="s">
        <v>152</v>
      </c>
      <c r="I1" s="166"/>
      <c r="J1" s="365">
        <f>F1+1</f>
        <v>45420</v>
      </c>
      <c r="K1" s="366"/>
      <c r="L1" s="178" t="s">
        <v>153</v>
      </c>
      <c r="M1" s="166"/>
      <c r="N1" s="309">
        <f>J1+1</f>
        <v>45421</v>
      </c>
      <c r="O1" s="310"/>
      <c r="P1" s="166" t="s">
        <v>27</v>
      </c>
      <c r="Q1" s="166"/>
      <c r="R1" s="309">
        <f>N1+1</f>
        <v>45422</v>
      </c>
      <c r="S1" s="310"/>
      <c r="T1" s="166" t="s">
        <v>61</v>
      </c>
    </row>
    <row r="2" spans="1:25" ht="17.25" thickBot="1">
      <c r="A2" s="132" t="s">
        <v>5</v>
      </c>
      <c r="B2" s="387" t="s">
        <v>6</v>
      </c>
      <c r="C2" s="388"/>
      <c r="D2" s="167" t="s">
        <v>7</v>
      </c>
      <c r="E2" s="132" t="s">
        <v>5</v>
      </c>
      <c r="F2" s="179" t="s">
        <v>6</v>
      </c>
      <c r="G2" s="180"/>
      <c r="H2" s="167" t="s">
        <v>7</v>
      </c>
      <c r="I2" s="123" t="s">
        <v>5</v>
      </c>
      <c r="J2" s="218" t="s">
        <v>6</v>
      </c>
      <c r="K2" s="216"/>
      <c r="L2" s="167" t="s">
        <v>7</v>
      </c>
      <c r="M2" s="123" t="s">
        <v>5</v>
      </c>
      <c r="N2" s="320" t="s">
        <v>6</v>
      </c>
      <c r="O2" s="320"/>
      <c r="P2" s="167" t="s">
        <v>7</v>
      </c>
      <c r="Q2" s="123" t="s">
        <v>5</v>
      </c>
      <c r="R2" s="320" t="s">
        <v>6</v>
      </c>
      <c r="S2" s="320"/>
      <c r="T2" s="168" t="s">
        <v>7</v>
      </c>
    </row>
    <row r="3" spans="1:25" ht="19.899999999999999" customHeight="1">
      <c r="A3" s="286" t="str">
        <f>'5月菜單 '!D8</f>
        <v>地瓜飯</v>
      </c>
      <c r="B3" s="348" t="s">
        <v>44</v>
      </c>
      <c r="C3" s="349"/>
      <c r="D3" s="214">
        <v>15</v>
      </c>
      <c r="E3" s="286" t="str">
        <f>'5月菜單 '!D9</f>
        <v>特:搶鍋肉絲麵</v>
      </c>
      <c r="F3" s="295" t="s">
        <v>170</v>
      </c>
      <c r="G3" s="296"/>
      <c r="H3" s="77">
        <v>135</v>
      </c>
      <c r="I3" s="286" t="str">
        <f>'5月菜單 '!D10</f>
        <v>燕麥飯</v>
      </c>
      <c r="J3" s="348" t="s">
        <v>167</v>
      </c>
      <c r="K3" s="349"/>
      <c r="L3" s="77">
        <v>15</v>
      </c>
      <c r="M3" s="286" t="str">
        <f>'5月菜單 '!D11</f>
        <v>蕎麥飯</v>
      </c>
      <c r="N3" s="348" t="s">
        <v>168</v>
      </c>
      <c r="O3" s="349"/>
      <c r="P3" s="77">
        <v>15</v>
      </c>
      <c r="Q3" s="286" t="str">
        <f>'5月菜單 '!D12</f>
        <v>雜糧飯</v>
      </c>
      <c r="R3" s="345" t="s">
        <v>169</v>
      </c>
      <c r="S3" s="296"/>
      <c r="T3" s="169">
        <v>15</v>
      </c>
    </row>
    <row r="4" spans="1:25" ht="20.25" thickBot="1">
      <c r="A4" s="288"/>
      <c r="B4" s="346"/>
      <c r="C4" s="347"/>
      <c r="D4" s="133"/>
      <c r="E4" s="287"/>
      <c r="F4" s="311" t="s">
        <v>171</v>
      </c>
      <c r="G4" s="294"/>
      <c r="H4" s="76">
        <v>12</v>
      </c>
      <c r="I4" s="288"/>
      <c r="J4" s="211"/>
      <c r="K4" s="212"/>
      <c r="L4" s="170"/>
      <c r="M4" s="287"/>
      <c r="N4" s="315"/>
      <c r="O4" s="306"/>
      <c r="P4" s="78"/>
      <c r="Q4" s="288"/>
      <c r="R4" s="315"/>
      <c r="S4" s="306"/>
      <c r="T4" s="170"/>
    </row>
    <row r="5" spans="1:25" ht="19.899999999999999" customHeight="1">
      <c r="A5" s="286" t="str">
        <f>'5月菜單 '!E8</f>
        <v>紅燒排骨</v>
      </c>
      <c r="B5" s="345" t="s">
        <v>164</v>
      </c>
      <c r="C5" s="296"/>
      <c r="D5" s="80">
        <v>30</v>
      </c>
      <c r="E5" s="287"/>
      <c r="F5" s="311" t="s">
        <v>172</v>
      </c>
      <c r="G5" s="351"/>
      <c r="H5" s="79">
        <v>35</v>
      </c>
      <c r="I5" s="286" t="str">
        <f>'5月菜單 '!E10</f>
        <v>京醬肉片</v>
      </c>
      <c r="J5" s="295" t="s">
        <v>68</v>
      </c>
      <c r="K5" s="296"/>
      <c r="L5" s="80">
        <v>65</v>
      </c>
      <c r="M5" s="286" t="str">
        <f>'5月菜單 '!E11</f>
        <v>糖醋雞丁</v>
      </c>
      <c r="N5" s="413" t="s">
        <v>37</v>
      </c>
      <c r="O5" s="292"/>
      <c r="P5" s="134">
        <v>75</v>
      </c>
      <c r="Q5" s="282" t="str">
        <f>'5月菜單 '!E12</f>
        <v>味噌豬柳</v>
      </c>
      <c r="R5" s="295" t="s">
        <v>53</v>
      </c>
      <c r="S5" s="296"/>
      <c r="T5" s="80">
        <v>65</v>
      </c>
    </row>
    <row r="6" spans="1:25" ht="19.5">
      <c r="A6" s="287"/>
      <c r="B6" s="311" t="s">
        <v>165</v>
      </c>
      <c r="C6" s="294"/>
      <c r="D6" s="79">
        <v>35</v>
      </c>
      <c r="E6" s="287"/>
      <c r="F6" s="311" t="s">
        <v>173</v>
      </c>
      <c r="G6" s="294"/>
      <c r="H6" s="79">
        <v>5</v>
      </c>
      <c r="I6" s="287"/>
      <c r="J6" s="293" t="s">
        <v>379</v>
      </c>
      <c r="K6" s="294"/>
      <c r="L6" s="79">
        <v>50</v>
      </c>
      <c r="M6" s="287"/>
      <c r="N6" s="311" t="s">
        <v>59</v>
      </c>
      <c r="O6" s="294"/>
      <c r="P6" s="76">
        <v>50</v>
      </c>
      <c r="Q6" s="283"/>
      <c r="R6" s="293" t="s">
        <v>159</v>
      </c>
      <c r="S6" s="294"/>
      <c r="T6" s="79">
        <v>50</v>
      </c>
      <c r="V6" s="161"/>
      <c r="W6" s="161"/>
      <c r="X6" s="161"/>
      <c r="Y6" s="161"/>
    </row>
    <row r="7" spans="1:25" ht="18" customHeight="1">
      <c r="A7" s="287"/>
      <c r="B7" s="311" t="s">
        <v>166</v>
      </c>
      <c r="C7" s="294"/>
      <c r="D7" s="83">
        <v>35</v>
      </c>
      <c r="E7" s="287"/>
      <c r="F7" s="311" t="s">
        <v>174</v>
      </c>
      <c r="G7" s="294"/>
      <c r="H7" s="79">
        <v>3</v>
      </c>
      <c r="I7" s="287"/>
      <c r="J7" s="293" t="s">
        <v>352</v>
      </c>
      <c r="K7" s="294"/>
      <c r="L7" s="598">
        <v>25</v>
      </c>
      <c r="M7" s="287"/>
      <c r="N7" s="311" t="s">
        <v>456</v>
      </c>
      <c r="O7" s="294"/>
      <c r="P7" s="76">
        <v>15</v>
      </c>
      <c r="Q7" s="283"/>
      <c r="R7" s="311" t="s">
        <v>54</v>
      </c>
      <c r="S7" s="294"/>
      <c r="T7" s="79">
        <v>5</v>
      </c>
      <c r="V7" s="404"/>
      <c r="W7" s="404"/>
      <c r="X7" s="159"/>
      <c r="Y7" s="161"/>
    </row>
    <row r="8" spans="1:25" ht="19.5">
      <c r="A8" s="287"/>
      <c r="B8" s="311" t="s">
        <v>48</v>
      </c>
      <c r="C8" s="294"/>
      <c r="D8" s="79">
        <v>15</v>
      </c>
      <c r="E8" s="287"/>
      <c r="F8" s="419" t="s">
        <v>348</v>
      </c>
      <c r="G8" s="420"/>
      <c r="H8" s="79">
        <v>5</v>
      </c>
      <c r="I8" s="287"/>
      <c r="J8" s="293" t="s">
        <v>455</v>
      </c>
      <c r="K8" s="294"/>
      <c r="L8" s="79">
        <v>15</v>
      </c>
      <c r="M8" s="287"/>
      <c r="N8" s="311" t="s">
        <v>40</v>
      </c>
      <c r="O8" s="294"/>
      <c r="P8" s="76">
        <v>15</v>
      </c>
      <c r="Q8" s="283"/>
      <c r="R8" s="299" t="s">
        <v>36</v>
      </c>
      <c r="S8" s="300"/>
      <c r="T8" s="79">
        <v>35</v>
      </c>
      <c r="V8" s="404"/>
      <c r="W8" s="404"/>
      <c r="X8" s="160"/>
      <c r="Y8" s="161"/>
    </row>
    <row r="9" spans="1:25" ht="20.25" thickBot="1">
      <c r="A9" s="287"/>
      <c r="B9" s="385" t="s">
        <v>360</v>
      </c>
      <c r="C9" s="386"/>
      <c r="D9" s="135">
        <v>50</v>
      </c>
      <c r="E9" s="288"/>
      <c r="F9" s="383" t="s">
        <v>31</v>
      </c>
      <c r="G9" s="384"/>
      <c r="H9" s="82"/>
      <c r="I9" s="287"/>
      <c r="J9" s="311" t="s">
        <v>67</v>
      </c>
      <c r="K9" s="294"/>
      <c r="L9" s="79">
        <v>5</v>
      </c>
      <c r="M9" s="287"/>
      <c r="N9" s="311" t="s">
        <v>45</v>
      </c>
      <c r="O9" s="294"/>
      <c r="P9" s="76">
        <v>5</v>
      </c>
      <c r="Q9" s="283"/>
      <c r="R9" s="299" t="s">
        <v>35</v>
      </c>
      <c r="S9" s="300"/>
      <c r="T9" s="79"/>
      <c r="V9" s="404"/>
      <c r="W9" s="404"/>
      <c r="X9" s="160"/>
      <c r="Y9" s="161"/>
    </row>
    <row r="10" spans="1:25" ht="18.600000000000001" customHeight="1">
      <c r="A10" s="287"/>
      <c r="B10" s="378" t="s">
        <v>376</v>
      </c>
      <c r="C10" s="379"/>
      <c r="D10" s="135"/>
      <c r="E10" s="286" t="str">
        <f>'5月菜單 '!E9</f>
        <v>蜜汁雞腿</v>
      </c>
      <c r="F10" s="345" t="s">
        <v>184</v>
      </c>
      <c r="G10" s="296"/>
      <c r="H10" s="136"/>
      <c r="I10" s="287"/>
      <c r="J10" s="311"/>
      <c r="K10" s="294"/>
      <c r="L10" s="76"/>
      <c r="M10" s="287"/>
      <c r="N10" s="311"/>
      <c r="O10" s="294"/>
      <c r="P10" s="76"/>
      <c r="Q10" s="283"/>
      <c r="R10" s="293"/>
      <c r="S10" s="294"/>
      <c r="T10" s="79"/>
      <c r="V10" s="404"/>
      <c r="W10" s="404"/>
      <c r="X10" s="159"/>
      <c r="Y10" s="161"/>
    </row>
    <row r="11" spans="1:25" ht="19.5">
      <c r="A11" s="287"/>
      <c r="B11" s="199"/>
      <c r="C11" s="200"/>
      <c r="D11" s="85"/>
      <c r="E11" s="287"/>
      <c r="F11" s="311" t="s">
        <v>185</v>
      </c>
      <c r="G11" s="294"/>
      <c r="H11" s="85"/>
      <c r="I11" s="287"/>
      <c r="J11" s="311"/>
      <c r="K11" s="294"/>
      <c r="L11" s="76"/>
      <c r="M11" s="287"/>
      <c r="N11" s="292"/>
      <c r="O11" s="417"/>
      <c r="P11" s="81"/>
      <c r="Q11" s="283"/>
      <c r="R11" s="328"/>
      <c r="S11" s="329"/>
      <c r="T11" s="157"/>
      <c r="V11" s="408"/>
      <c r="W11" s="408"/>
      <c r="X11" s="159"/>
      <c r="Y11" s="161"/>
    </row>
    <row r="12" spans="1:25" ht="20.25" thickBot="1">
      <c r="A12" s="288"/>
      <c r="B12" s="201"/>
      <c r="C12" s="202"/>
      <c r="D12" s="78"/>
      <c r="E12" s="288"/>
      <c r="F12" s="315" t="s">
        <v>186</v>
      </c>
      <c r="G12" s="306"/>
      <c r="H12" s="83"/>
      <c r="I12" s="288"/>
      <c r="J12" s="376"/>
      <c r="K12" s="377"/>
      <c r="L12" s="135"/>
      <c r="M12" s="288"/>
      <c r="N12" s="306"/>
      <c r="O12" s="389"/>
      <c r="P12" s="78"/>
      <c r="Q12" s="284"/>
      <c r="R12" s="323"/>
      <c r="S12" s="324"/>
      <c r="T12" s="170"/>
      <c r="V12" s="408"/>
      <c r="W12" s="408"/>
      <c r="X12" s="160"/>
      <c r="Y12" s="161"/>
    </row>
    <row r="13" spans="1:25" ht="19.899999999999999" customHeight="1">
      <c r="A13" s="286" t="str">
        <f>'5月菜單 '!F8</f>
        <v>有機金滑菇炒蛋</v>
      </c>
      <c r="B13" s="313" t="s">
        <v>96</v>
      </c>
      <c r="C13" s="373"/>
      <c r="D13" s="80">
        <v>45</v>
      </c>
      <c r="E13" s="286" t="str">
        <f>'5月菜單 '!F9</f>
        <v>有機菇燴黃瓜</v>
      </c>
      <c r="F13" s="367" t="s">
        <v>276</v>
      </c>
      <c r="G13" s="368">
        <v>50</v>
      </c>
      <c r="H13" s="91">
        <v>60</v>
      </c>
      <c r="I13" s="286" t="str">
        <f>'5月菜單 '!F10</f>
        <v>白菜粉絲煲</v>
      </c>
      <c r="J13" s="375" t="s">
        <v>293</v>
      </c>
      <c r="K13" s="363"/>
      <c r="L13" s="115">
        <v>40</v>
      </c>
      <c r="M13" s="282" t="str">
        <f>'5月菜單 '!F11</f>
        <v>油片花椰</v>
      </c>
      <c r="N13" s="295" t="s">
        <v>78</v>
      </c>
      <c r="O13" s="296"/>
      <c r="P13" s="84">
        <v>60</v>
      </c>
      <c r="Q13" s="286" t="str">
        <f>'5月菜單 '!F12</f>
        <v>蛋酥匏瓜</v>
      </c>
      <c r="R13" s="375" t="s">
        <v>237</v>
      </c>
      <c r="S13" s="363"/>
      <c r="T13" s="115">
        <v>70</v>
      </c>
      <c r="V13" s="404"/>
      <c r="W13" s="404"/>
      <c r="X13" s="160"/>
      <c r="Y13" s="161"/>
    </row>
    <row r="14" spans="1:25" ht="19.5">
      <c r="A14" s="287"/>
      <c r="B14" s="289" t="s">
        <v>67</v>
      </c>
      <c r="C14" s="344"/>
      <c r="D14" s="79">
        <v>10</v>
      </c>
      <c r="E14" s="287"/>
      <c r="F14" s="369" t="s">
        <v>277</v>
      </c>
      <c r="G14" s="370">
        <v>25</v>
      </c>
      <c r="H14" s="92">
        <v>5</v>
      </c>
      <c r="I14" s="287"/>
      <c r="J14" s="374" t="s">
        <v>83</v>
      </c>
      <c r="K14" s="351"/>
      <c r="L14" s="116">
        <v>15</v>
      </c>
      <c r="M14" s="283"/>
      <c r="N14" s="311" t="s">
        <v>45</v>
      </c>
      <c r="O14" s="294"/>
      <c r="P14" s="85">
        <v>5</v>
      </c>
      <c r="Q14" s="287"/>
      <c r="R14" s="374" t="s">
        <v>38</v>
      </c>
      <c r="S14" s="351"/>
      <c r="T14" s="116">
        <v>5</v>
      </c>
      <c r="V14" s="404"/>
      <c r="W14" s="404"/>
      <c r="X14" s="160"/>
      <c r="Y14" s="161"/>
    </row>
    <row r="15" spans="1:25" ht="19.5">
      <c r="A15" s="287"/>
      <c r="B15" s="289" t="s">
        <v>254</v>
      </c>
      <c r="C15" s="344"/>
      <c r="D15" s="79">
        <v>25</v>
      </c>
      <c r="E15" s="287"/>
      <c r="F15" s="369" t="s">
        <v>279</v>
      </c>
      <c r="G15" s="370">
        <v>4</v>
      </c>
      <c r="H15" s="92">
        <v>15</v>
      </c>
      <c r="I15" s="287"/>
      <c r="J15" s="374" t="s">
        <v>178</v>
      </c>
      <c r="K15" s="351"/>
      <c r="L15" s="116">
        <v>5</v>
      </c>
      <c r="M15" s="283"/>
      <c r="N15" s="311" t="s">
        <v>43</v>
      </c>
      <c r="O15" s="294"/>
      <c r="P15" s="79">
        <v>5</v>
      </c>
      <c r="Q15" s="287"/>
      <c r="R15" s="359" t="s">
        <v>238</v>
      </c>
      <c r="S15" s="351"/>
      <c r="T15" s="116">
        <v>3</v>
      </c>
      <c r="V15" s="404"/>
      <c r="W15" s="404"/>
      <c r="X15" s="160"/>
      <c r="Y15" s="161"/>
    </row>
    <row r="16" spans="1:25" ht="19.5">
      <c r="A16" s="287"/>
      <c r="B16" s="289" t="s">
        <v>74</v>
      </c>
      <c r="C16" s="290"/>
      <c r="D16" s="76">
        <v>5</v>
      </c>
      <c r="E16" s="287"/>
      <c r="F16" s="359" t="s">
        <v>278</v>
      </c>
      <c r="G16" s="351"/>
      <c r="H16" s="116">
        <v>7</v>
      </c>
      <c r="I16" s="287"/>
      <c r="J16" s="359" t="s">
        <v>294</v>
      </c>
      <c r="K16" s="351"/>
      <c r="L16" s="116">
        <v>3</v>
      </c>
      <c r="M16" s="283"/>
      <c r="N16" s="311" t="s">
        <v>68</v>
      </c>
      <c r="O16" s="294"/>
      <c r="P16" s="79">
        <v>5</v>
      </c>
      <c r="Q16" s="287"/>
      <c r="R16" s="412" t="s">
        <v>85</v>
      </c>
      <c r="S16" s="418"/>
      <c r="T16" s="92">
        <v>3</v>
      </c>
      <c r="V16" s="404"/>
      <c r="W16" s="405"/>
      <c r="X16" s="196"/>
      <c r="Y16" s="161"/>
    </row>
    <row r="17" spans="1:25" ht="19.5">
      <c r="A17" s="287"/>
      <c r="B17" s="380"/>
      <c r="C17" s="300"/>
      <c r="D17" s="79"/>
      <c r="E17" s="287"/>
      <c r="F17" s="359" t="s">
        <v>341</v>
      </c>
      <c r="G17" s="351"/>
      <c r="H17" s="116">
        <v>5</v>
      </c>
      <c r="I17" s="287"/>
      <c r="J17" s="359" t="s">
        <v>295</v>
      </c>
      <c r="K17" s="351"/>
      <c r="L17" s="116">
        <v>3</v>
      </c>
      <c r="M17" s="283"/>
      <c r="N17" s="380" t="s">
        <v>81</v>
      </c>
      <c r="O17" s="300"/>
      <c r="P17" s="79">
        <v>5</v>
      </c>
      <c r="Q17" s="287"/>
      <c r="R17" s="412" t="s">
        <v>343</v>
      </c>
      <c r="S17" s="302"/>
      <c r="T17" s="92" t="s">
        <v>346</v>
      </c>
      <c r="V17" s="406"/>
      <c r="W17" s="406"/>
      <c r="X17" s="159"/>
      <c r="Y17" s="161"/>
    </row>
    <row r="18" spans="1:25" ht="19.5">
      <c r="A18" s="287"/>
      <c r="B18" s="328"/>
      <c r="C18" s="329"/>
      <c r="D18" s="126"/>
      <c r="E18" s="287"/>
      <c r="F18" s="328"/>
      <c r="G18" s="329"/>
      <c r="H18" s="137"/>
      <c r="I18" s="287"/>
      <c r="J18" s="359" t="s">
        <v>380</v>
      </c>
      <c r="K18" s="351"/>
      <c r="L18" s="79"/>
      <c r="M18" s="401"/>
      <c r="N18" s="328"/>
      <c r="O18" s="329"/>
      <c r="P18" s="137"/>
      <c r="Q18" s="287"/>
      <c r="R18" s="412" t="s">
        <v>239</v>
      </c>
      <c r="S18" s="302"/>
      <c r="T18" s="138">
        <v>5</v>
      </c>
      <c r="V18" s="407"/>
      <c r="W18" s="407"/>
      <c r="X18" s="53"/>
    </row>
    <row r="19" spans="1:25" ht="20.45" customHeight="1" thickBot="1">
      <c r="A19" s="288"/>
      <c r="B19" s="201"/>
      <c r="C19" s="202"/>
      <c r="D19" s="88"/>
      <c r="E19" s="288"/>
      <c r="F19" s="346"/>
      <c r="G19" s="347"/>
      <c r="H19" s="83"/>
      <c r="I19" s="288"/>
      <c r="J19" s="402"/>
      <c r="K19" s="403"/>
      <c r="L19" s="82"/>
      <c r="M19" s="284"/>
      <c r="N19" s="305"/>
      <c r="O19" s="306"/>
      <c r="P19" s="78"/>
      <c r="Q19" s="288"/>
      <c r="R19" s="305"/>
      <c r="S19" s="306"/>
      <c r="T19" s="78"/>
      <c r="V19" s="398"/>
      <c r="W19" s="398"/>
      <c r="X19" s="25"/>
    </row>
    <row r="20" spans="1:25" ht="16.899999999999999" customHeight="1">
      <c r="A20" s="286" t="str">
        <f>'5月菜單 '!G8</f>
        <v>有機高麗菜</v>
      </c>
      <c r="B20" s="345" t="str">
        <f>A20</f>
        <v>有機高麗菜</v>
      </c>
      <c r="C20" s="296"/>
      <c r="D20" s="84">
        <v>82</v>
      </c>
      <c r="E20" s="286" t="str">
        <f>'5月菜單 '!G9</f>
        <v>有機黑葉白菜</v>
      </c>
      <c r="F20" s="348" t="str">
        <f>E20</f>
        <v>有機黑葉白菜</v>
      </c>
      <c r="G20" s="349"/>
      <c r="H20" s="84">
        <v>82</v>
      </c>
      <c r="I20" s="286" t="str">
        <f>'5月菜單 '!G10</f>
        <v>青江菜</v>
      </c>
      <c r="J20" s="345" t="str">
        <f>I20</f>
        <v>青江菜</v>
      </c>
      <c r="K20" s="296"/>
      <c r="L20" s="84">
        <v>84</v>
      </c>
      <c r="M20" s="282" t="str">
        <f>'5月菜單 '!G11</f>
        <v>有機油江菜</v>
      </c>
      <c r="N20" s="295" t="str">
        <f>M20</f>
        <v>有機油江菜</v>
      </c>
      <c r="O20" s="296"/>
      <c r="P20" s="80">
        <v>82</v>
      </c>
      <c r="Q20" s="287" t="str">
        <f>'5月菜單 '!G12</f>
        <v>萵苣</v>
      </c>
      <c r="R20" s="413" t="str">
        <f>Q20</f>
        <v>萵苣</v>
      </c>
      <c r="S20" s="292"/>
      <c r="T20" s="81">
        <v>84</v>
      </c>
      <c r="V20" s="398"/>
      <c r="W20" s="398"/>
      <c r="X20" s="25"/>
    </row>
    <row r="21" spans="1:25" ht="19.5">
      <c r="A21" s="287"/>
      <c r="B21" s="199"/>
      <c r="C21" s="200"/>
      <c r="D21" s="85"/>
      <c r="E21" s="287"/>
      <c r="F21" s="199"/>
      <c r="G21" s="200"/>
      <c r="H21" s="85"/>
      <c r="I21" s="287"/>
      <c r="J21" s="199"/>
      <c r="K21" s="200"/>
      <c r="L21" s="85"/>
      <c r="M21" s="283"/>
      <c r="N21" s="293"/>
      <c r="O21" s="294"/>
      <c r="P21" s="79"/>
      <c r="Q21" s="287"/>
      <c r="R21" s="291"/>
      <c r="S21" s="292"/>
      <c r="T21" s="81"/>
      <c r="V21" s="398"/>
      <c r="W21" s="398"/>
      <c r="X21" s="25"/>
    </row>
    <row r="22" spans="1:25" ht="19.5">
      <c r="A22" s="287"/>
      <c r="B22" s="311" t="s">
        <v>29</v>
      </c>
      <c r="C22" s="294"/>
      <c r="D22" s="85"/>
      <c r="E22" s="287"/>
      <c r="F22" s="199" t="s">
        <v>29</v>
      </c>
      <c r="G22" s="200"/>
      <c r="H22" s="85"/>
      <c r="I22" s="287"/>
      <c r="J22" s="199" t="s">
        <v>29</v>
      </c>
      <c r="K22" s="200"/>
      <c r="L22" s="85"/>
      <c r="M22" s="283"/>
      <c r="N22" s="293" t="s">
        <v>29</v>
      </c>
      <c r="O22" s="294"/>
      <c r="P22" s="79"/>
      <c r="Q22" s="287"/>
      <c r="R22" s="311" t="s">
        <v>29</v>
      </c>
      <c r="S22" s="294"/>
      <c r="T22" s="79"/>
      <c r="V22" s="217"/>
      <c r="W22" s="217"/>
      <c r="X22" s="25"/>
    </row>
    <row r="23" spans="1:25" ht="20.45" customHeight="1" thickBot="1">
      <c r="A23" s="288"/>
      <c r="B23" s="315" t="s">
        <v>30</v>
      </c>
      <c r="C23" s="306"/>
      <c r="D23" s="86"/>
      <c r="E23" s="288"/>
      <c r="F23" s="201" t="s">
        <v>30</v>
      </c>
      <c r="G23" s="202"/>
      <c r="H23" s="86"/>
      <c r="I23" s="288"/>
      <c r="J23" s="201" t="s">
        <v>30</v>
      </c>
      <c r="K23" s="202"/>
      <c r="L23" s="86"/>
      <c r="M23" s="284"/>
      <c r="N23" s="305" t="s">
        <v>30</v>
      </c>
      <c r="O23" s="306"/>
      <c r="P23" s="78"/>
      <c r="Q23" s="287"/>
      <c r="R23" s="297" t="s">
        <v>30</v>
      </c>
      <c r="S23" s="298"/>
      <c r="T23" s="83"/>
      <c r="V23" s="398"/>
      <c r="W23" s="398"/>
      <c r="X23" s="25"/>
    </row>
    <row r="24" spans="1:25" ht="20.45" customHeight="1">
      <c r="A24" s="286" t="str">
        <f>'5月菜單 '!H8</f>
        <v>玉米蛋花湯</v>
      </c>
      <c r="B24" s="345" t="s">
        <v>47</v>
      </c>
      <c r="C24" s="296"/>
      <c r="D24" s="80">
        <v>20</v>
      </c>
      <c r="E24" s="286">
        <f>'5月菜單 '!H9</f>
        <v>0</v>
      </c>
      <c r="F24" s="295"/>
      <c r="G24" s="296"/>
      <c r="H24" s="115"/>
      <c r="I24" s="286" t="str">
        <f>'5月菜單 '!H10</f>
        <v>海芽小魚湯</v>
      </c>
      <c r="J24" s="295" t="s">
        <v>300</v>
      </c>
      <c r="K24" s="296"/>
      <c r="L24" s="115"/>
      <c r="M24" s="282" t="str">
        <f>'5月菜單 '!H11</f>
        <v>酸辣湯</v>
      </c>
      <c r="N24" s="395" t="s">
        <v>413</v>
      </c>
      <c r="O24" s="396"/>
      <c r="P24" s="91">
        <v>10</v>
      </c>
      <c r="Q24" s="286" t="str">
        <f>'5月菜單 '!H12</f>
        <v>綠豆薏仁甜湯</v>
      </c>
      <c r="R24" s="410" t="s">
        <v>416</v>
      </c>
      <c r="S24" s="411"/>
      <c r="T24" s="80">
        <v>12</v>
      </c>
      <c r="V24" s="399"/>
      <c r="W24" s="400"/>
      <c r="X24" s="33"/>
    </row>
    <row r="25" spans="1:25" ht="19.5">
      <c r="A25" s="287"/>
      <c r="B25" s="371" t="s">
        <v>58</v>
      </c>
      <c r="C25" s="372"/>
      <c r="D25" s="79" t="s">
        <v>434</v>
      </c>
      <c r="E25" s="287"/>
      <c r="F25" s="291"/>
      <c r="G25" s="292"/>
      <c r="H25" s="139"/>
      <c r="I25" s="287"/>
      <c r="J25" s="291" t="s">
        <v>327</v>
      </c>
      <c r="K25" s="292"/>
      <c r="L25" s="139"/>
      <c r="M25" s="283"/>
      <c r="N25" s="391" t="s">
        <v>414</v>
      </c>
      <c r="O25" s="392"/>
      <c r="P25" s="92">
        <v>3</v>
      </c>
      <c r="Q25" s="287"/>
      <c r="R25" s="371" t="s">
        <v>417</v>
      </c>
      <c r="S25" s="372"/>
      <c r="T25" s="79">
        <v>10</v>
      </c>
    </row>
    <row r="26" spans="1:25" ht="19.5">
      <c r="A26" s="287"/>
      <c r="B26" s="371" t="s">
        <v>65</v>
      </c>
      <c r="C26" s="372"/>
      <c r="D26" s="79">
        <v>5</v>
      </c>
      <c r="E26" s="287"/>
      <c r="F26" s="293"/>
      <c r="G26" s="294"/>
      <c r="H26" s="127"/>
      <c r="I26" s="287"/>
      <c r="J26" s="293" t="s">
        <v>211</v>
      </c>
      <c r="K26" s="294"/>
      <c r="L26" s="127">
        <v>20</v>
      </c>
      <c r="M26" s="283"/>
      <c r="N26" s="391" t="s">
        <v>88</v>
      </c>
      <c r="O26" s="392"/>
      <c r="P26" s="92">
        <v>5</v>
      </c>
      <c r="Q26" s="287"/>
      <c r="R26" s="371"/>
      <c r="S26" s="372"/>
      <c r="T26" s="79"/>
    </row>
    <row r="27" spans="1:25" ht="19.5">
      <c r="A27" s="287"/>
      <c r="B27" s="371" t="s">
        <v>31</v>
      </c>
      <c r="C27" s="372"/>
      <c r="D27" s="79"/>
      <c r="E27" s="287"/>
      <c r="F27" s="293"/>
      <c r="G27" s="294"/>
      <c r="H27" s="127"/>
      <c r="I27" s="287"/>
      <c r="J27" s="344" t="s">
        <v>31</v>
      </c>
      <c r="K27" s="344"/>
      <c r="L27" s="127"/>
      <c r="M27" s="283"/>
      <c r="N27" s="391" t="s">
        <v>415</v>
      </c>
      <c r="O27" s="392"/>
      <c r="P27" s="92">
        <v>1</v>
      </c>
      <c r="Q27" s="287"/>
      <c r="R27" s="415"/>
      <c r="S27" s="416"/>
      <c r="T27" s="79"/>
    </row>
    <row r="28" spans="1:25" ht="19.5">
      <c r="A28" s="287"/>
      <c r="B28" s="344"/>
      <c r="C28" s="344"/>
      <c r="D28" s="76"/>
      <c r="E28" s="287"/>
      <c r="F28" s="344"/>
      <c r="G28" s="344"/>
      <c r="H28" s="76"/>
      <c r="I28" s="287"/>
      <c r="J28" s="344"/>
      <c r="K28" s="344"/>
      <c r="L28" s="76"/>
      <c r="M28" s="283"/>
      <c r="N28" s="391" t="s">
        <v>269</v>
      </c>
      <c r="O28" s="392"/>
      <c r="P28" s="92">
        <v>12</v>
      </c>
      <c r="Q28" s="287"/>
      <c r="R28" s="414"/>
      <c r="S28" s="372"/>
      <c r="T28" s="79"/>
    </row>
    <row r="29" spans="1:25" ht="20.25" thickBot="1">
      <c r="A29" s="288"/>
      <c r="B29" s="140"/>
      <c r="C29" s="154"/>
      <c r="D29" s="181"/>
      <c r="E29" s="288"/>
      <c r="F29" s="201"/>
      <c r="G29" s="202"/>
      <c r="H29" s="89"/>
      <c r="I29" s="288"/>
      <c r="J29" s="346"/>
      <c r="K29" s="347"/>
      <c r="L29" s="89"/>
      <c r="M29" s="284"/>
      <c r="N29" s="393" t="s">
        <v>340</v>
      </c>
      <c r="O29" s="394"/>
      <c r="P29" s="93"/>
      <c r="Q29" s="288"/>
      <c r="R29" s="323"/>
      <c r="S29" s="388"/>
      <c r="T29" s="89"/>
    </row>
    <row r="30" spans="1:25" ht="19.5">
      <c r="J30" s="397"/>
      <c r="K30" s="397"/>
      <c r="L30" s="36"/>
      <c r="N30" s="397"/>
      <c r="O30" s="397"/>
      <c r="P30" s="36"/>
      <c r="R30" s="409"/>
      <c r="S30" s="409"/>
      <c r="T30" s="215"/>
    </row>
    <row r="31" spans="1:25" ht="19.5">
      <c r="N31" s="390"/>
      <c r="O31" s="390"/>
      <c r="P31" s="36"/>
    </row>
    <row r="32" spans="1:25" ht="19.5">
      <c r="N32" s="390"/>
      <c r="O32" s="390"/>
      <c r="P32" s="36"/>
    </row>
    <row r="33" spans="14:16" ht="19.5">
      <c r="N33" s="390"/>
      <c r="O33" s="390"/>
      <c r="P33" s="36"/>
    </row>
    <row r="34" spans="14:16" ht="19.5">
      <c r="N34" s="390"/>
      <c r="O34" s="390"/>
      <c r="P34" s="36"/>
    </row>
    <row r="35" spans="14:16" ht="19.5">
      <c r="N35" s="390"/>
      <c r="O35" s="390"/>
      <c r="P35" s="36"/>
    </row>
  </sheetData>
  <mergeCells count="180">
    <mergeCell ref="J29:K29"/>
    <mergeCell ref="B1:C1"/>
    <mergeCell ref="R16:S16"/>
    <mergeCell ref="R19:S19"/>
    <mergeCell ref="Q13:Q19"/>
    <mergeCell ref="Q20:Q23"/>
    <mergeCell ref="Q24:Q29"/>
    <mergeCell ref="R17:S17"/>
    <mergeCell ref="Q3:Q4"/>
    <mergeCell ref="F12:G12"/>
    <mergeCell ref="J6:K6"/>
    <mergeCell ref="M5:M12"/>
    <mergeCell ref="N8:O8"/>
    <mergeCell ref="N4:O4"/>
    <mergeCell ref="N7:O7"/>
    <mergeCell ref="N3:O3"/>
    <mergeCell ref="F8:G8"/>
    <mergeCell ref="J8:K8"/>
    <mergeCell ref="N9:O9"/>
    <mergeCell ref="N5:O5"/>
    <mergeCell ref="M3:M4"/>
    <mergeCell ref="F10:G10"/>
    <mergeCell ref="Q5:Q12"/>
    <mergeCell ref="N10:O10"/>
    <mergeCell ref="N11:O11"/>
    <mergeCell ref="N13:O13"/>
    <mergeCell ref="R2:S2"/>
    <mergeCell ref="R3:S3"/>
    <mergeCell ref="R6:S6"/>
    <mergeCell ref="R14:S14"/>
    <mergeCell ref="R15:S15"/>
    <mergeCell ref="R13:S13"/>
    <mergeCell ref="R10:S10"/>
    <mergeCell ref="R5:S5"/>
    <mergeCell ref="R9:S9"/>
    <mergeCell ref="R7:S7"/>
    <mergeCell ref="R8:S8"/>
    <mergeCell ref="R12:S12"/>
    <mergeCell ref="R4:S4"/>
    <mergeCell ref="R11:S11"/>
    <mergeCell ref="N14:O14"/>
    <mergeCell ref="V7:W7"/>
    <mergeCell ref="V8:W8"/>
    <mergeCell ref="V9:W9"/>
    <mergeCell ref="V10:W10"/>
    <mergeCell ref="V11:W11"/>
    <mergeCell ref="V12:W12"/>
    <mergeCell ref="V13:W13"/>
    <mergeCell ref="A24:A29"/>
    <mergeCell ref="R30:S30"/>
    <mergeCell ref="R29:S29"/>
    <mergeCell ref="R24:S24"/>
    <mergeCell ref="R22:S22"/>
    <mergeCell ref="R23:S23"/>
    <mergeCell ref="R18:S18"/>
    <mergeCell ref="R20:S20"/>
    <mergeCell ref="R21:S21"/>
    <mergeCell ref="R28:S28"/>
    <mergeCell ref="R27:S27"/>
    <mergeCell ref="R25:S25"/>
    <mergeCell ref="R26:S26"/>
    <mergeCell ref="J30:K30"/>
    <mergeCell ref="A13:A19"/>
    <mergeCell ref="A20:A23"/>
    <mergeCell ref="E3:E9"/>
    <mergeCell ref="V19:W19"/>
    <mergeCell ref="V20:W20"/>
    <mergeCell ref="V21:W21"/>
    <mergeCell ref="V23:W23"/>
    <mergeCell ref="V24:W24"/>
    <mergeCell ref="J18:K18"/>
    <mergeCell ref="N18:O18"/>
    <mergeCell ref="M13:M19"/>
    <mergeCell ref="N15:O15"/>
    <mergeCell ref="N23:O23"/>
    <mergeCell ref="N19:O19"/>
    <mergeCell ref="N21:O21"/>
    <mergeCell ref="N20:O20"/>
    <mergeCell ref="N22:O22"/>
    <mergeCell ref="M20:M23"/>
    <mergeCell ref="J19:K19"/>
    <mergeCell ref="M24:M29"/>
    <mergeCell ref="N17:O17"/>
    <mergeCell ref="N16:O16"/>
    <mergeCell ref="V14:W14"/>
    <mergeCell ref="V15:W15"/>
    <mergeCell ref="V16:W16"/>
    <mergeCell ref="V17:W17"/>
    <mergeCell ref="V18:W18"/>
    <mergeCell ref="N31:O31"/>
    <mergeCell ref="N32:O32"/>
    <mergeCell ref="N33:O33"/>
    <mergeCell ref="N34:O34"/>
    <mergeCell ref="N35:O35"/>
    <mergeCell ref="N26:O26"/>
    <mergeCell ref="N28:O28"/>
    <mergeCell ref="N29:O29"/>
    <mergeCell ref="N24:O24"/>
    <mergeCell ref="N25:O25"/>
    <mergeCell ref="N27:O27"/>
    <mergeCell ref="N30:O30"/>
    <mergeCell ref="N1:O1"/>
    <mergeCell ref="N6:O6"/>
    <mergeCell ref="J7:K7"/>
    <mergeCell ref="F6:G6"/>
    <mergeCell ref="F1:G1"/>
    <mergeCell ref="F9:G9"/>
    <mergeCell ref="N2:O2"/>
    <mergeCell ref="R1:S1"/>
    <mergeCell ref="B18:C18"/>
    <mergeCell ref="F11:G11"/>
    <mergeCell ref="J11:K11"/>
    <mergeCell ref="E13:E19"/>
    <mergeCell ref="I13:I19"/>
    <mergeCell ref="B16:C16"/>
    <mergeCell ref="B4:C4"/>
    <mergeCell ref="B9:C9"/>
    <mergeCell ref="B8:C8"/>
    <mergeCell ref="B3:C3"/>
    <mergeCell ref="B2:C2"/>
    <mergeCell ref="B5:C5"/>
    <mergeCell ref="B15:C15"/>
    <mergeCell ref="B6:C6"/>
    <mergeCell ref="B7:C7"/>
    <mergeCell ref="N12:O12"/>
    <mergeCell ref="A3:A4"/>
    <mergeCell ref="B14:C14"/>
    <mergeCell ref="B13:C13"/>
    <mergeCell ref="A5:A12"/>
    <mergeCell ref="J17:K17"/>
    <mergeCell ref="J15:K15"/>
    <mergeCell ref="J13:K13"/>
    <mergeCell ref="F4:G4"/>
    <mergeCell ref="F7:G7"/>
    <mergeCell ref="F3:G3"/>
    <mergeCell ref="I3:I4"/>
    <mergeCell ref="J3:K3"/>
    <mergeCell ref="F5:G5"/>
    <mergeCell ref="I5:I12"/>
    <mergeCell ref="J5:K5"/>
    <mergeCell ref="J10:K10"/>
    <mergeCell ref="J12:K12"/>
    <mergeCell ref="J9:K9"/>
    <mergeCell ref="E10:E12"/>
    <mergeCell ref="B10:C10"/>
    <mergeCell ref="J14:K14"/>
    <mergeCell ref="B17:C17"/>
    <mergeCell ref="B20:C20"/>
    <mergeCell ref="B22:C22"/>
    <mergeCell ref="B23:C23"/>
    <mergeCell ref="B25:C25"/>
    <mergeCell ref="E24:E29"/>
    <mergeCell ref="E20:E23"/>
    <mergeCell ref="F20:G20"/>
    <mergeCell ref="J20:K20"/>
    <mergeCell ref="J24:K24"/>
    <mergeCell ref="J25:K25"/>
    <mergeCell ref="J26:K26"/>
    <mergeCell ref="J27:K27"/>
    <mergeCell ref="I24:I29"/>
    <mergeCell ref="B26:C26"/>
    <mergeCell ref="B28:C28"/>
    <mergeCell ref="B24:C24"/>
    <mergeCell ref="B27:C27"/>
    <mergeCell ref="I20:I23"/>
    <mergeCell ref="F24:G24"/>
    <mergeCell ref="F25:G25"/>
    <mergeCell ref="F26:G26"/>
    <mergeCell ref="F27:G27"/>
    <mergeCell ref="F28:G28"/>
    <mergeCell ref="J28:K28"/>
    <mergeCell ref="J1:K1"/>
    <mergeCell ref="J16:K16"/>
    <mergeCell ref="F13:G13"/>
    <mergeCell ref="F14:G14"/>
    <mergeCell ref="F15:G15"/>
    <mergeCell ref="F16:G16"/>
    <mergeCell ref="F17:G17"/>
    <mergeCell ref="F18:G18"/>
    <mergeCell ref="F19:G19"/>
  </mergeCells>
  <phoneticPr fontId="21" type="noConversion"/>
  <pageMargins left="0.7" right="0.7" top="0.75" bottom="0.75" header="0.3" footer="0.3"/>
  <pageSetup paperSize="9" scale="72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A29"/>
  <sheetViews>
    <sheetView zoomScaleNormal="100" workbookViewId="0">
      <selection activeCell="R12" sqref="R12:S12"/>
    </sheetView>
  </sheetViews>
  <sheetFormatPr defaultRowHeight="19.5"/>
  <cols>
    <col min="1" max="1" width="3.625" style="229" customWidth="1"/>
    <col min="2" max="3" width="6.125" style="229" customWidth="1"/>
    <col min="4" max="4" width="5.375" style="229" customWidth="1"/>
    <col min="5" max="5" width="3.625" style="229" customWidth="1"/>
    <col min="6" max="7" width="6.125" style="229" customWidth="1"/>
    <col min="8" max="8" width="5.375" style="229" customWidth="1"/>
    <col min="9" max="9" width="3.625" style="229" customWidth="1"/>
    <col min="10" max="11" width="6.125" style="229" customWidth="1"/>
    <col min="12" max="12" width="5.375" style="229" customWidth="1"/>
    <col min="13" max="13" width="3.625" style="229" customWidth="1"/>
    <col min="14" max="15" width="6.125" style="229" customWidth="1"/>
    <col min="16" max="16" width="5.375" style="229" customWidth="1"/>
    <col min="17" max="17" width="3.5" style="37" customWidth="1"/>
    <col min="18" max="19" width="6.125" style="37" customWidth="1"/>
    <col min="20" max="20" width="5.375" style="37" customWidth="1"/>
    <col min="21" max="16384" width="9" style="54"/>
  </cols>
  <sheetData>
    <row r="1" spans="1:27">
      <c r="A1" s="119"/>
      <c r="B1" s="464">
        <f>'0506'!R1+3</f>
        <v>45425</v>
      </c>
      <c r="C1" s="465"/>
      <c r="D1" s="120" t="s">
        <v>154</v>
      </c>
      <c r="E1" s="119"/>
      <c r="F1" s="464">
        <f>B1+1</f>
        <v>45426</v>
      </c>
      <c r="G1" s="465"/>
      <c r="H1" s="120" t="s">
        <v>25</v>
      </c>
      <c r="I1" s="120"/>
      <c r="J1" s="466">
        <f>F1+1</f>
        <v>45427</v>
      </c>
      <c r="K1" s="467"/>
      <c r="L1" s="120" t="s">
        <v>26</v>
      </c>
      <c r="M1" s="120"/>
      <c r="N1" s="429">
        <f>J1+1</f>
        <v>45428</v>
      </c>
      <c r="O1" s="322"/>
      <c r="P1" s="120" t="s">
        <v>63</v>
      </c>
      <c r="Q1" s="166"/>
      <c r="R1" s="429">
        <f>N1+1</f>
        <v>45429</v>
      </c>
      <c r="S1" s="322"/>
      <c r="T1" s="120" t="s">
        <v>69</v>
      </c>
    </row>
    <row r="2" spans="1:27" ht="20.25" thickBot="1">
      <c r="A2" s="121" t="s">
        <v>5</v>
      </c>
      <c r="B2" s="438" t="s">
        <v>6</v>
      </c>
      <c r="C2" s="439"/>
      <c r="D2" s="122" t="s">
        <v>7</v>
      </c>
      <c r="E2" s="121" t="s">
        <v>5</v>
      </c>
      <c r="F2" s="438" t="s">
        <v>6</v>
      </c>
      <c r="G2" s="439"/>
      <c r="H2" s="122" t="s">
        <v>7</v>
      </c>
      <c r="I2" s="122" t="s">
        <v>5</v>
      </c>
      <c r="J2" s="468" t="s">
        <v>6</v>
      </c>
      <c r="K2" s="469"/>
      <c r="L2" s="122" t="s">
        <v>7</v>
      </c>
      <c r="M2" s="122" t="s">
        <v>5</v>
      </c>
      <c r="N2" s="458" t="s">
        <v>6</v>
      </c>
      <c r="O2" s="458"/>
      <c r="P2" s="122" t="s">
        <v>7</v>
      </c>
      <c r="Q2" s="123" t="s">
        <v>5</v>
      </c>
      <c r="R2" s="320" t="s">
        <v>6</v>
      </c>
      <c r="S2" s="320"/>
      <c r="T2" s="168" t="s">
        <v>7</v>
      </c>
    </row>
    <row r="3" spans="1:27" ht="19.899999999999999" customHeight="1">
      <c r="A3" s="426" t="str">
        <f>'5月菜單 '!D13</f>
        <v>特:鐵板麵</v>
      </c>
      <c r="B3" s="345" t="s">
        <v>418</v>
      </c>
      <c r="C3" s="296"/>
      <c r="D3" s="77">
        <v>135</v>
      </c>
      <c r="E3" s="426" t="str">
        <f>'5月菜單 '!D14</f>
        <v>小米有機米飯</v>
      </c>
      <c r="F3" s="345" t="s">
        <v>158</v>
      </c>
      <c r="G3" s="296"/>
      <c r="H3" s="77">
        <v>10</v>
      </c>
      <c r="I3" s="426" t="str">
        <f>'5月菜單 '!D15</f>
        <v>燕麥飯</v>
      </c>
      <c r="J3" s="345" t="s">
        <v>98</v>
      </c>
      <c r="K3" s="296"/>
      <c r="L3" s="77">
        <v>15</v>
      </c>
      <c r="M3" s="426" t="str">
        <f>'5月菜單 '!D16</f>
        <v>胚芽飯</v>
      </c>
      <c r="N3" s="345" t="s">
        <v>193</v>
      </c>
      <c r="O3" s="296"/>
      <c r="P3" s="77">
        <v>15</v>
      </c>
      <c r="Q3" s="286" t="str">
        <f>'5月菜單 '!D17</f>
        <v>紫米飯</v>
      </c>
      <c r="R3" s="345" t="s">
        <v>194</v>
      </c>
      <c r="S3" s="296"/>
      <c r="T3" s="169">
        <v>15</v>
      </c>
    </row>
    <row r="4" spans="1:27" ht="20.25" thickBot="1">
      <c r="A4" s="427"/>
      <c r="B4" s="305"/>
      <c r="C4" s="306"/>
      <c r="D4" s="89"/>
      <c r="E4" s="427"/>
      <c r="F4" s="315"/>
      <c r="G4" s="306"/>
      <c r="H4" s="89"/>
      <c r="I4" s="427"/>
      <c r="J4" s="315"/>
      <c r="K4" s="306"/>
      <c r="L4" s="78"/>
      <c r="M4" s="427"/>
      <c r="N4" s="315"/>
      <c r="O4" s="306"/>
      <c r="P4" s="78"/>
      <c r="Q4" s="288"/>
      <c r="R4" s="315"/>
      <c r="S4" s="306"/>
      <c r="T4" s="170"/>
    </row>
    <row r="5" spans="1:27" ht="19.899999999999999" customHeight="1">
      <c r="A5" s="428" t="str">
        <f>'5月菜單 '!E13</f>
        <v>蘑菇醬豬排</v>
      </c>
      <c r="B5" s="461" t="s">
        <v>188</v>
      </c>
      <c r="C5" s="417"/>
      <c r="D5" s="81"/>
      <c r="E5" s="426" t="str">
        <f>'5月菜單 '!E14</f>
        <v>三杯雞</v>
      </c>
      <c r="F5" s="463" t="s">
        <v>200</v>
      </c>
      <c r="G5" s="296">
        <v>75</v>
      </c>
      <c r="H5" s="124">
        <v>75</v>
      </c>
      <c r="I5" s="426" t="str">
        <f>'5月菜單 '!E15</f>
        <v>黑胡椒豬柳</v>
      </c>
      <c r="J5" s="375" t="s">
        <v>189</v>
      </c>
      <c r="K5" s="363"/>
      <c r="L5" s="115">
        <v>65</v>
      </c>
      <c r="M5" s="428" t="str">
        <f>'5月菜單 '!E16</f>
        <v>檸檬香雞翅</v>
      </c>
      <c r="N5" s="345" t="s">
        <v>384</v>
      </c>
      <c r="O5" s="296"/>
      <c r="P5" s="80"/>
      <c r="Q5" s="282" t="str">
        <f>'5月菜單 '!E17</f>
        <v>日式壽喜燒</v>
      </c>
      <c r="R5" s="375" t="s">
        <v>209</v>
      </c>
      <c r="S5" s="363"/>
      <c r="T5" s="115">
        <v>65</v>
      </c>
    </row>
    <row r="6" spans="1:27">
      <c r="A6" s="428"/>
      <c r="B6" s="289" t="s">
        <v>177</v>
      </c>
      <c r="C6" s="344"/>
      <c r="D6" s="79">
        <v>50</v>
      </c>
      <c r="E6" s="428"/>
      <c r="F6" s="462" t="s">
        <v>201</v>
      </c>
      <c r="G6" s="294">
        <v>50</v>
      </c>
      <c r="H6" s="125">
        <v>50</v>
      </c>
      <c r="I6" s="428"/>
      <c r="J6" s="311" t="s">
        <v>159</v>
      </c>
      <c r="K6" s="351"/>
      <c r="L6" s="79">
        <v>50</v>
      </c>
      <c r="M6" s="428"/>
      <c r="N6" s="311" t="s">
        <v>205</v>
      </c>
      <c r="O6" s="294"/>
      <c r="P6" s="116"/>
      <c r="Q6" s="283"/>
      <c r="R6" s="374" t="s">
        <v>210</v>
      </c>
      <c r="S6" s="351"/>
      <c r="T6" s="116">
        <v>50</v>
      </c>
    </row>
    <row r="7" spans="1:27">
      <c r="A7" s="428"/>
      <c r="B7" s="311" t="s">
        <v>419</v>
      </c>
      <c r="C7" s="294"/>
      <c r="D7" s="76">
        <v>15</v>
      </c>
      <c r="E7" s="428"/>
      <c r="F7" s="462" t="s">
        <v>202</v>
      </c>
      <c r="G7" s="294">
        <v>20</v>
      </c>
      <c r="H7" s="125">
        <v>25</v>
      </c>
      <c r="I7" s="428"/>
      <c r="J7" s="359" t="s">
        <v>190</v>
      </c>
      <c r="K7" s="351"/>
      <c r="L7" s="116">
        <v>25</v>
      </c>
      <c r="M7" s="428"/>
      <c r="N7" s="413"/>
      <c r="O7" s="292"/>
      <c r="P7" s="81"/>
      <c r="Q7" s="283"/>
      <c r="R7" s="311" t="s">
        <v>211</v>
      </c>
      <c r="S7" s="294"/>
      <c r="T7" s="79">
        <v>10</v>
      </c>
    </row>
    <row r="8" spans="1:27" ht="21.6" customHeight="1">
      <c r="A8" s="428"/>
      <c r="B8" s="291" t="s">
        <v>420</v>
      </c>
      <c r="C8" s="292"/>
      <c r="D8" s="134">
        <v>10</v>
      </c>
      <c r="E8" s="428"/>
      <c r="F8" s="462" t="s">
        <v>203</v>
      </c>
      <c r="G8" s="294">
        <v>16</v>
      </c>
      <c r="H8" s="125">
        <v>8</v>
      </c>
      <c r="I8" s="428"/>
      <c r="J8" s="359" t="s">
        <v>191</v>
      </c>
      <c r="K8" s="351"/>
      <c r="L8" s="116">
        <v>10</v>
      </c>
      <c r="M8" s="428"/>
      <c r="N8" s="291"/>
      <c r="O8" s="292"/>
      <c r="P8" s="81"/>
      <c r="Q8" s="283"/>
      <c r="R8" s="311" t="s">
        <v>64</v>
      </c>
      <c r="S8" s="294"/>
      <c r="T8" s="79">
        <v>5</v>
      </c>
      <c r="W8" s="161"/>
      <c r="X8" s="161"/>
      <c r="Y8" s="161"/>
      <c r="Z8" s="161"/>
      <c r="AA8" s="161"/>
    </row>
    <row r="9" spans="1:27">
      <c r="A9" s="428"/>
      <c r="B9" s="293" t="s">
        <v>421</v>
      </c>
      <c r="C9" s="294"/>
      <c r="D9" s="79">
        <v>5</v>
      </c>
      <c r="E9" s="428"/>
      <c r="F9" s="462" t="s">
        <v>204</v>
      </c>
      <c r="G9" s="294"/>
      <c r="H9" s="125"/>
      <c r="I9" s="428"/>
      <c r="J9" s="359" t="s">
        <v>192</v>
      </c>
      <c r="K9" s="351"/>
      <c r="L9" s="116">
        <v>5</v>
      </c>
      <c r="M9" s="428"/>
      <c r="N9" s="293"/>
      <c r="O9" s="294"/>
      <c r="P9" s="79"/>
      <c r="Q9" s="283"/>
      <c r="R9" s="210" t="s">
        <v>212</v>
      </c>
      <c r="S9" s="200"/>
      <c r="T9" s="79">
        <v>10</v>
      </c>
      <c r="W9" s="161"/>
      <c r="X9" s="161"/>
      <c r="Y9" s="161"/>
      <c r="Z9" s="161"/>
      <c r="AA9" s="161"/>
    </row>
    <row r="10" spans="1:27">
      <c r="A10" s="428"/>
      <c r="B10" s="311" t="s">
        <v>422</v>
      </c>
      <c r="C10" s="294"/>
      <c r="D10" s="79">
        <v>5</v>
      </c>
      <c r="E10" s="428"/>
      <c r="F10" s="293" t="s">
        <v>30</v>
      </c>
      <c r="G10" s="294"/>
      <c r="H10" s="79"/>
      <c r="I10" s="428"/>
      <c r="J10" s="328"/>
      <c r="K10" s="329"/>
      <c r="L10" s="79"/>
      <c r="M10" s="428"/>
      <c r="N10" s="293"/>
      <c r="O10" s="294"/>
      <c r="P10" s="79"/>
      <c r="Q10" s="283"/>
      <c r="R10" s="550" t="s">
        <v>34</v>
      </c>
      <c r="S10" s="484"/>
      <c r="T10" s="251">
        <v>10</v>
      </c>
      <c r="W10" s="161"/>
      <c r="X10" s="161"/>
      <c r="Y10" s="161"/>
      <c r="Z10" s="161"/>
      <c r="AA10" s="161"/>
    </row>
    <row r="11" spans="1:27">
      <c r="A11" s="428"/>
      <c r="B11" s="414"/>
      <c r="C11" s="372"/>
      <c r="D11" s="182"/>
      <c r="E11" s="428"/>
      <c r="F11" s="311"/>
      <c r="G11" s="294"/>
      <c r="H11" s="79"/>
      <c r="I11" s="428"/>
      <c r="J11" s="311"/>
      <c r="K11" s="294"/>
      <c r="L11" s="79"/>
      <c r="M11" s="428"/>
      <c r="N11" s="459" t="s">
        <v>442</v>
      </c>
      <c r="O11" s="460"/>
      <c r="P11" s="79"/>
      <c r="Q11" s="283"/>
      <c r="R11" s="311" t="s">
        <v>213</v>
      </c>
      <c r="S11" s="294"/>
      <c r="T11" s="76"/>
      <c r="W11" s="161"/>
      <c r="X11" s="161"/>
      <c r="Y11" s="161"/>
      <c r="Z11" s="161"/>
      <c r="AA11" s="161"/>
    </row>
    <row r="12" spans="1:27" ht="20.25" thickBot="1">
      <c r="A12" s="427"/>
      <c r="B12" s="209"/>
      <c r="C12" s="202"/>
      <c r="D12" s="78"/>
      <c r="E12" s="427"/>
      <c r="F12" s="315"/>
      <c r="G12" s="306"/>
      <c r="H12" s="78"/>
      <c r="I12" s="427"/>
      <c r="J12" s="315"/>
      <c r="K12" s="306"/>
      <c r="L12" s="78"/>
      <c r="M12" s="427"/>
      <c r="N12" s="315"/>
      <c r="O12" s="306"/>
      <c r="P12" s="78"/>
      <c r="Q12" s="284"/>
      <c r="R12" s="346"/>
      <c r="S12" s="347"/>
      <c r="T12" s="226"/>
      <c r="W12" s="161"/>
      <c r="X12" s="404"/>
      <c r="Y12" s="404"/>
      <c r="Z12" s="160"/>
      <c r="AA12" s="161"/>
    </row>
    <row r="13" spans="1:27">
      <c r="A13" s="426" t="str">
        <f>'5月菜單 '!F13</f>
        <v>關東煮</v>
      </c>
      <c r="B13" s="470" t="s">
        <v>66</v>
      </c>
      <c r="C13" s="285"/>
      <c r="D13" s="77">
        <v>45</v>
      </c>
      <c r="E13" s="426" t="str">
        <f>'5月菜單 '!F14</f>
        <v>白菜滷</v>
      </c>
      <c r="F13" s="345" t="s">
        <v>290</v>
      </c>
      <c r="G13" s="296"/>
      <c r="H13" s="80">
        <v>60</v>
      </c>
      <c r="I13" s="426" t="str">
        <f>'5月菜單 '!F15</f>
        <v>鮮蔬甜條</v>
      </c>
      <c r="J13" s="456" t="s">
        <v>307</v>
      </c>
      <c r="K13" s="457"/>
      <c r="L13" s="155">
        <v>20</v>
      </c>
      <c r="M13" s="471" t="str">
        <f>'5月菜單 '!F16</f>
        <v>蜜汁杏鮑菇</v>
      </c>
      <c r="N13" s="424" t="s">
        <v>450</v>
      </c>
      <c r="O13" s="425"/>
      <c r="P13" s="262">
        <v>45</v>
      </c>
      <c r="Q13" s="474" t="str">
        <f>'5月菜單 '!F17</f>
        <v>海帶炒干絲</v>
      </c>
      <c r="R13" s="431" t="s">
        <v>445</v>
      </c>
      <c r="S13" s="432"/>
      <c r="T13" s="254">
        <v>40</v>
      </c>
      <c r="W13" s="161"/>
      <c r="X13" s="404"/>
      <c r="Y13" s="404"/>
      <c r="Z13" s="160"/>
      <c r="AA13" s="161"/>
    </row>
    <row r="14" spans="1:27">
      <c r="A14" s="428"/>
      <c r="B14" s="436" t="s">
        <v>216</v>
      </c>
      <c r="C14" s="437"/>
      <c r="D14" s="76">
        <v>15</v>
      </c>
      <c r="E14" s="428"/>
      <c r="F14" s="311" t="s">
        <v>375</v>
      </c>
      <c r="G14" s="294"/>
      <c r="H14" s="79">
        <v>5</v>
      </c>
      <c r="I14" s="428"/>
      <c r="J14" s="446" t="s">
        <v>308</v>
      </c>
      <c r="K14" s="447"/>
      <c r="L14" s="139">
        <v>35</v>
      </c>
      <c r="M14" s="472"/>
      <c r="N14" s="421" t="s">
        <v>451</v>
      </c>
      <c r="O14" s="422"/>
      <c r="P14" s="263">
        <v>20</v>
      </c>
      <c r="Q14" s="475"/>
      <c r="R14" s="483" t="s">
        <v>446</v>
      </c>
      <c r="S14" s="484"/>
      <c r="T14" s="255">
        <v>20</v>
      </c>
      <c r="W14" s="161"/>
      <c r="X14" s="404"/>
      <c r="Y14" s="404"/>
      <c r="Z14" s="160"/>
      <c r="AA14" s="161"/>
    </row>
    <row r="15" spans="1:27">
      <c r="A15" s="428"/>
      <c r="B15" s="436" t="s">
        <v>305</v>
      </c>
      <c r="C15" s="437"/>
      <c r="D15" s="76">
        <v>5</v>
      </c>
      <c r="E15" s="428"/>
      <c r="F15" s="311" t="s">
        <v>291</v>
      </c>
      <c r="G15" s="351"/>
      <c r="H15" s="79">
        <v>5</v>
      </c>
      <c r="I15" s="428"/>
      <c r="J15" s="446" t="s">
        <v>80</v>
      </c>
      <c r="K15" s="447"/>
      <c r="L15" s="139">
        <v>5</v>
      </c>
      <c r="M15" s="472"/>
      <c r="N15" s="421" t="s">
        <v>452</v>
      </c>
      <c r="O15" s="422"/>
      <c r="P15" s="263">
        <v>20</v>
      </c>
      <c r="Q15" s="475"/>
      <c r="R15" s="483" t="s">
        <v>38</v>
      </c>
      <c r="S15" s="484"/>
      <c r="T15" s="255">
        <v>5</v>
      </c>
      <c r="W15" s="161"/>
      <c r="X15" s="404"/>
      <c r="Y15" s="404"/>
      <c r="Z15" s="160"/>
      <c r="AA15" s="161"/>
    </row>
    <row r="16" spans="1:27">
      <c r="A16" s="428"/>
      <c r="B16" s="328" t="s">
        <v>217</v>
      </c>
      <c r="C16" s="329"/>
      <c r="D16" s="79">
        <v>20</v>
      </c>
      <c r="E16" s="428"/>
      <c r="F16" s="293" t="s">
        <v>292</v>
      </c>
      <c r="G16" s="294"/>
      <c r="H16" s="79">
        <v>5</v>
      </c>
      <c r="I16" s="428"/>
      <c r="J16" s="433" t="s">
        <v>309</v>
      </c>
      <c r="K16" s="317"/>
      <c r="L16" s="127">
        <v>5</v>
      </c>
      <c r="M16" s="472"/>
      <c r="N16" s="423" t="s">
        <v>453</v>
      </c>
      <c r="O16" s="422"/>
      <c r="P16" s="263">
        <v>1</v>
      </c>
      <c r="Q16" s="475"/>
      <c r="R16" s="483" t="s">
        <v>99</v>
      </c>
      <c r="S16" s="484"/>
      <c r="T16" s="255">
        <v>5</v>
      </c>
      <c r="W16" s="161"/>
      <c r="X16" s="404"/>
      <c r="Y16" s="404"/>
      <c r="Z16" s="160"/>
      <c r="AA16" s="161"/>
    </row>
    <row r="17" spans="1:27">
      <c r="A17" s="428"/>
      <c r="B17" s="311" t="s">
        <v>218</v>
      </c>
      <c r="C17" s="294"/>
      <c r="D17" s="183"/>
      <c r="E17" s="428"/>
      <c r="F17" s="293" t="s">
        <v>178</v>
      </c>
      <c r="G17" s="294"/>
      <c r="H17" s="79">
        <v>5</v>
      </c>
      <c r="I17" s="428"/>
      <c r="J17" s="433" t="s">
        <v>68</v>
      </c>
      <c r="K17" s="317"/>
      <c r="L17" s="127">
        <v>8</v>
      </c>
      <c r="M17" s="472"/>
      <c r="N17" s="434"/>
      <c r="O17" s="435"/>
      <c r="P17" s="261"/>
      <c r="Q17" s="475"/>
      <c r="R17" s="483" t="s">
        <v>100</v>
      </c>
      <c r="S17" s="484"/>
      <c r="T17" s="244">
        <v>5</v>
      </c>
      <c r="W17" s="161"/>
      <c r="X17" s="404"/>
      <c r="Y17" s="404"/>
      <c r="Z17" s="160"/>
      <c r="AA17" s="161"/>
    </row>
    <row r="18" spans="1:27">
      <c r="A18" s="428"/>
      <c r="B18" s="328"/>
      <c r="C18" s="329"/>
      <c r="D18" s="88"/>
      <c r="E18" s="428"/>
      <c r="F18" s="311" t="s">
        <v>433</v>
      </c>
      <c r="G18" s="294"/>
      <c r="H18" s="79">
        <v>3</v>
      </c>
      <c r="I18" s="428"/>
      <c r="J18" s="316"/>
      <c r="K18" s="317"/>
      <c r="L18" s="127"/>
      <c r="M18" s="472"/>
      <c r="N18" s="434"/>
      <c r="O18" s="435"/>
      <c r="P18" s="260"/>
      <c r="Q18" s="475"/>
      <c r="R18" s="477"/>
      <c r="S18" s="478"/>
      <c r="T18" s="253"/>
      <c r="W18" s="161"/>
      <c r="X18" s="430"/>
      <c r="Y18" s="430"/>
      <c r="Z18" s="160"/>
      <c r="AA18" s="161"/>
    </row>
    <row r="19" spans="1:27" ht="20.25" thickBot="1">
      <c r="A19" s="427"/>
      <c r="B19" s="315"/>
      <c r="C19" s="306"/>
      <c r="D19" s="86"/>
      <c r="E19" s="427"/>
      <c r="F19" s="311" t="s">
        <v>349</v>
      </c>
      <c r="G19" s="294"/>
      <c r="H19" s="82"/>
      <c r="I19" s="427"/>
      <c r="J19" s="315"/>
      <c r="K19" s="306"/>
      <c r="L19" s="78"/>
      <c r="M19" s="473"/>
      <c r="N19" s="485"/>
      <c r="O19" s="486"/>
      <c r="P19" s="240"/>
      <c r="Q19" s="476"/>
      <c r="R19" s="481"/>
      <c r="S19" s="482"/>
      <c r="T19" s="256"/>
      <c r="W19" s="161"/>
      <c r="X19" s="161"/>
      <c r="Y19" s="161"/>
      <c r="Z19" s="161"/>
      <c r="AA19" s="161"/>
    </row>
    <row r="20" spans="1:27">
      <c r="A20" s="426" t="str">
        <f>'5月菜單 '!G13</f>
        <v>有機小白菜</v>
      </c>
      <c r="B20" s="345" t="str">
        <f>A20</f>
        <v>有機小白菜</v>
      </c>
      <c r="C20" s="296"/>
      <c r="D20" s="87">
        <v>82</v>
      </c>
      <c r="E20" s="426" t="str">
        <f>'5月菜單 '!G14</f>
        <v>有機空心菜</v>
      </c>
      <c r="F20" s="345" t="str">
        <f>E20</f>
        <v>有機空心菜</v>
      </c>
      <c r="G20" s="296"/>
      <c r="H20" s="87">
        <v>82</v>
      </c>
      <c r="I20" s="426" t="str">
        <f>'5月菜單 '!G15</f>
        <v>油菜</v>
      </c>
      <c r="J20" s="345" t="str">
        <f>I20</f>
        <v>油菜</v>
      </c>
      <c r="K20" s="296"/>
      <c r="L20" s="87">
        <v>84</v>
      </c>
      <c r="M20" s="426" t="str">
        <f>'5月菜單 '!G16</f>
        <v>有機黑葉白菜</v>
      </c>
      <c r="N20" s="295" t="str">
        <f>M20</f>
        <v>有機黑葉白菜</v>
      </c>
      <c r="O20" s="296"/>
      <c r="P20" s="80">
        <v>82</v>
      </c>
      <c r="Q20" s="286" t="str">
        <f>'5月菜單 '!G17</f>
        <v>青江菜</v>
      </c>
      <c r="R20" s="295" t="str">
        <f>Q20</f>
        <v>青江菜</v>
      </c>
      <c r="S20" s="296"/>
      <c r="T20" s="80">
        <v>84</v>
      </c>
      <c r="W20" s="161"/>
      <c r="X20" s="161"/>
      <c r="Y20" s="161"/>
      <c r="Z20" s="161"/>
      <c r="AA20" s="161"/>
    </row>
    <row r="21" spans="1:27">
      <c r="A21" s="428"/>
      <c r="B21" s="311"/>
      <c r="C21" s="294"/>
      <c r="D21" s="85"/>
      <c r="E21" s="428"/>
      <c r="F21" s="311"/>
      <c r="G21" s="294"/>
      <c r="H21" s="85"/>
      <c r="I21" s="428"/>
      <c r="J21" s="311"/>
      <c r="K21" s="294"/>
      <c r="L21" s="85"/>
      <c r="M21" s="428"/>
      <c r="N21" s="293"/>
      <c r="O21" s="294"/>
      <c r="P21" s="79"/>
      <c r="Q21" s="287"/>
      <c r="R21" s="311"/>
      <c r="S21" s="294"/>
      <c r="T21" s="79"/>
      <c r="W21" s="161"/>
      <c r="X21" s="161"/>
      <c r="Y21" s="161"/>
      <c r="Z21" s="161"/>
      <c r="AA21" s="161"/>
    </row>
    <row r="22" spans="1:27">
      <c r="A22" s="428"/>
      <c r="B22" s="311" t="s">
        <v>33</v>
      </c>
      <c r="C22" s="294"/>
      <c r="D22" s="85"/>
      <c r="E22" s="428"/>
      <c r="F22" s="311" t="s">
        <v>29</v>
      </c>
      <c r="G22" s="294"/>
      <c r="H22" s="85"/>
      <c r="I22" s="428"/>
      <c r="J22" s="311" t="s">
        <v>33</v>
      </c>
      <c r="K22" s="294"/>
      <c r="L22" s="85"/>
      <c r="M22" s="428"/>
      <c r="N22" s="293" t="s">
        <v>29</v>
      </c>
      <c r="O22" s="294"/>
      <c r="P22" s="79"/>
      <c r="Q22" s="287"/>
      <c r="R22" s="311" t="s">
        <v>29</v>
      </c>
      <c r="S22" s="294"/>
      <c r="T22" s="79"/>
    </row>
    <row r="23" spans="1:27" ht="20.25" thickBot="1">
      <c r="A23" s="427"/>
      <c r="B23" s="315" t="s">
        <v>32</v>
      </c>
      <c r="C23" s="306"/>
      <c r="D23" s="88"/>
      <c r="E23" s="427"/>
      <c r="F23" s="315" t="s">
        <v>30</v>
      </c>
      <c r="G23" s="306"/>
      <c r="H23" s="88"/>
      <c r="I23" s="427"/>
      <c r="J23" s="315" t="s">
        <v>32</v>
      </c>
      <c r="K23" s="306"/>
      <c r="L23" s="88"/>
      <c r="M23" s="427"/>
      <c r="N23" s="305" t="s">
        <v>32</v>
      </c>
      <c r="O23" s="306"/>
      <c r="P23" s="78"/>
      <c r="Q23" s="288"/>
      <c r="R23" s="199" t="s">
        <v>30</v>
      </c>
      <c r="S23" s="200"/>
      <c r="T23" s="82"/>
    </row>
    <row r="24" spans="1:27">
      <c r="A24" s="426" t="str">
        <f>'5月菜單 '!H13</f>
        <v>南瓜濃湯</v>
      </c>
      <c r="B24" s="453" t="s">
        <v>423</v>
      </c>
      <c r="C24" s="453"/>
      <c r="D24" s="224">
        <v>15</v>
      </c>
      <c r="E24" s="426" t="str">
        <f>'5月菜單 '!H14</f>
        <v>黃瓜玉米湯</v>
      </c>
      <c r="F24" s="449" t="s">
        <v>339</v>
      </c>
      <c r="G24" s="449"/>
      <c r="H24" s="80">
        <v>25</v>
      </c>
      <c r="I24" s="426" t="str">
        <f>'5月菜單 '!H15</f>
        <v>薑味冬瓜湯</v>
      </c>
      <c r="J24" s="440" t="s">
        <v>97</v>
      </c>
      <c r="K24" s="440"/>
      <c r="L24" s="80">
        <v>25</v>
      </c>
      <c r="M24" s="487" t="str">
        <f>'5月菜單 '!H16</f>
        <v>金茸三絲湯</v>
      </c>
      <c r="N24" s="413" t="s">
        <v>315</v>
      </c>
      <c r="O24" s="292"/>
      <c r="P24" s="81">
        <v>5</v>
      </c>
      <c r="Q24" s="286" t="str">
        <f>'5月菜單 '!H17</f>
        <v>味噌黃芽小魚湯</v>
      </c>
      <c r="R24" s="410" t="s">
        <v>325</v>
      </c>
      <c r="S24" s="411"/>
      <c r="T24" s="80">
        <v>20</v>
      </c>
    </row>
    <row r="25" spans="1:27">
      <c r="A25" s="428"/>
      <c r="B25" s="455" t="s">
        <v>424</v>
      </c>
      <c r="C25" s="455"/>
      <c r="D25" s="225">
        <v>10</v>
      </c>
      <c r="E25" s="428"/>
      <c r="F25" s="448" t="s">
        <v>330</v>
      </c>
      <c r="G25" s="448"/>
      <c r="H25" s="79">
        <v>5</v>
      </c>
      <c r="I25" s="428"/>
      <c r="J25" s="441" t="s">
        <v>65</v>
      </c>
      <c r="K25" s="441"/>
      <c r="L25" s="79">
        <v>5</v>
      </c>
      <c r="M25" s="488"/>
      <c r="N25" s="311" t="s">
        <v>316</v>
      </c>
      <c r="O25" s="294"/>
      <c r="P25" s="79">
        <v>5</v>
      </c>
      <c r="Q25" s="287"/>
      <c r="R25" s="371" t="s">
        <v>326</v>
      </c>
      <c r="S25" s="372"/>
      <c r="T25" s="79"/>
    </row>
    <row r="26" spans="1:27">
      <c r="A26" s="428"/>
      <c r="B26" s="455" t="s">
        <v>425</v>
      </c>
      <c r="C26" s="455"/>
      <c r="D26" s="225">
        <v>5</v>
      </c>
      <c r="E26" s="428"/>
      <c r="F26" s="450" t="s">
        <v>331</v>
      </c>
      <c r="G26" s="448"/>
      <c r="H26" s="79">
        <v>5</v>
      </c>
      <c r="I26" s="428"/>
      <c r="J26" s="441" t="s">
        <v>71</v>
      </c>
      <c r="K26" s="441"/>
      <c r="L26" s="76"/>
      <c r="M26" s="488"/>
      <c r="N26" s="311" t="s">
        <v>317</v>
      </c>
      <c r="O26" s="294"/>
      <c r="P26" s="79">
        <v>12</v>
      </c>
      <c r="Q26" s="287"/>
      <c r="R26" s="479" t="s">
        <v>327</v>
      </c>
      <c r="S26" s="480"/>
      <c r="T26" s="128"/>
    </row>
    <row r="27" spans="1:27">
      <c r="A27" s="428"/>
      <c r="B27" s="455" t="s">
        <v>31</v>
      </c>
      <c r="C27" s="455"/>
      <c r="D27" s="225"/>
      <c r="E27" s="428"/>
      <c r="F27" s="451" t="s">
        <v>84</v>
      </c>
      <c r="G27" s="451"/>
      <c r="H27" s="81"/>
      <c r="I27" s="428"/>
      <c r="J27" s="354" t="s">
        <v>72</v>
      </c>
      <c r="K27" s="355"/>
      <c r="L27" s="76"/>
      <c r="M27" s="488"/>
      <c r="N27" s="311" t="s">
        <v>295</v>
      </c>
      <c r="O27" s="294"/>
      <c r="P27" s="76">
        <v>3</v>
      </c>
      <c r="Q27" s="287"/>
      <c r="R27" s="311" t="s">
        <v>328</v>
      </c>
      <c r="S27" s="294"/>
      <c r="T27" s="76"/>
    </row>
    <row r="28" spans="1:27">
      <c r="A28" s="428"/>
      <c r="B28" s="455"/>
      <c r="C28" s="455"/>
      <c r="D28" s="225"/>
      <c r="E28" s="428"/>
      <c r="F28" s="311"/>
      <c r="G28" s="294"/>
      <c r="H28" s="76"/>
      <c r="I28" s="428"/>
      <c r="J28" s="444"/>
      <c r="K28" s="445"/>
      <c r="L28" s="76"/>
      <c r="M28" s="488"/>
      <c r="N28" s="311" t="s">
        <v>318</v>
      </c>
      <c r="O28" s="294"/>
      <c r="P28" s="157"/>
      <c r="Q28" s="287"/>
      <c r="R28" s="311"/>
      <c r="S28" s="294"/>
      <c r="T28" s="79"/>
    </row>
    <row r="29" spans="1:27" ht="20.25" thickBot="1">
      <c r="A29" s="427"/>
      <c r="B29" s="454"/>
      <c r="C29" s="304"/>
      <c r="D29" s="93"/>
      <c r="E29" s="427"/>
      <c r="F29" s="346"/>
      <c r="G29" s="347"/>
      <c r="H29" s="90"/>
      <c r="I29" s="427"/>
      <c r="J29" s="442"/>
      <c r="K29" s="443"/>
      <c r="L29" s="78"/>
      <c r="M29" s="489"/>
      <c r="N29" s="305"/>
      <c r="O29" s="306"/>
      <c r="P29" s="78"/>
      <c r="Q29" s="288"/>
      <c r="R29" s="452"/>
      <c r="S29" s="388"/>
      <c r="T29" s="184"/>
    </row>
  </sheetData>
  <mergeCells count="174">
    <mergeCell ref="M13:M19"/>
    <mergeCell ref="M5:M12"/>
    <mergeCell ref="Q24:Q29"/>
    <mergeCell ref="Q20:Q23"/>
    <mergeCell ref="Q13:Q19"/>
    <mergeCell ref="N17:O17"/>
    <mergeCell ref="R18:S18"/>
    <mergeCell ref="R28:S28"/>
    <mergeCell ref="R26:S26"/>
    <mergeCell ref="R27:S27"/>
    <mergeCell ref="R24:S24"/>
    <mergeCell ref="R25:S25"/>
    <mergeCell ref="R7:S7"/>
    <mergeCell ref="R19:S19"/>
    <mergeCell ref="R17:S17"/>
    <mergeCell ref="R16:S16"/>
    <mergeCell ref="R14:S14"/>
    <mergeCell ref="R15:S15"/>
    <mergeCell ref="R22:S22"/>
    <mergeCell ref="R21:S21"/>
    <mergeCell ref="R20:S20"/>
    <mergeCell ref="N27:O27"/>
    <mergeCell ref="N19:O19"/>
    <mergeCell ref="M24:M29"/>
    <mergeCell ref="B17:C17"/>
    <mergeCell ref="F7:G7"/>
    <mergeCell ref="F8:G8"/>
    <mergeCell ref="B8:C8"/>
    <mergeCell ref="B6:C6"/>
    <mergeCell ref="B10:C10"/>
    <mergeCell ref="F10:G10"/>
    <mergeCell ref="F12:G12"/>
    <mergeCell ref="J7:K7"/>
    <mergeCell ref="B15:C15"/>
    <mergeCell ref="B16:C16"/>
    <mergeCell ref="B13:C13"/>
    <mergeCell ref="E5:E12"/>
    <mergeCell ref="J10:K10"/>
    <mergeCell ref="M3:M4"/>
    <mergeCell ref="R4:S4"/>
    <mergeCell ref="R2:S2"/>
    <mergeCell ref="Q3:Q4"/>
    <mergeCell ref="R3:S3"/>
    <mergeCell ref="Q5:Q12"/>
    <mergeCell ref="R5:S5"/>
    <mergeCell ref="R6:S6"/>
    <mergeCell ref="R8:S8"/>
    <mergeCell ref="R11:S11"/>
    <mergeCell ref="R12:S12"/>
    <mergeCell ref="F23:G23"/>
    <mergeCell ref="B18:C18"/>
    <mergeCell ref="N1:O1"/>
    <mergeCell ref="N2:O2"/>
    <mergeCell ref="N3:O3"/>
    <mergeCell ref="N4:O4"/>
    <mergeCell ref="N11:O11"/>
    <mergeCell ref="N12:O12"/>
    <mergeCell ref="B5:C5"/>
    <mergeCell ref="F11:G11"/>
    <mergeCell ref="B9:C9"/>
    <mergeCell ref="B3:C3"/>
    <mergeCell ref="B4:C4"/>
    <mergeCell ref="F9:G9"/>
    <mergeCell ref="F5:G5"/>
    <mergeCell ref="F6:G6"/>
    <mergeCell ref="F1:G1"/>
    <mergeCell ref="B1:C1"/>
    <mergeCell ref="J1:K1"/>
    <mergeCell ref="J2:K2"/>
    <mergeCell ref="I3:I4"/>
    <mergeCell ref="I5:I12"/>
    <mergeCell ref="B11:C11"/>
    <mergeCell ref="B7:C7"/>
    <mergeCell ref="A24:A29"/>
    <mergeCell ref="B24:C24"/>
    <mergeCell ref="E24:E29"/>
    <mergeCell ref="B29:C29"/>
    <mergeCell ref="B26:C26"/>
    <mergeCell ref="B27:C27"/>
    <mergeCell ref="B28:C28"/>
    <mergeCell ref="B25:C25"/>
    <mergeCell ref="A20:A23"/>
    <mergeCell ref="B23:C23"/>
    <mergeCell ref="B20:C20"/>
    <mergeCell ref="E20:E23"/>
    <mergeCell ref="B21:C21"/>
    <mergeCell ref="B22:C22"/>
    <mergeCell ref="F25:G25"/>
    <mergeCell ref="F24:G24"/>
    <mergeCell ref="F22:G22"/>
    <mergeCell ref="F29:G29"/>
    <mergeCell ref="F26:G26"/>
    <mergeCell ref="F28:G28"/>
    <mergeCell ref="F27:G27"/>
    <mergeCell ref="F21:G21"/>
    <mergeCell ref="R29:S29"/>
    <mergeCell ref="N24:O24"/>
    <mergeCell ref="N28:O28"/>
    <mergeCell ref="N29:O29"/>
    <mergeCell ref="N25:O25"/>
    <mergeCell ref="N26:O26"/>
    <mergeCell ref="M20:M23"/>
    <mergeCell ref="J20:K20"/>
    <mergeCell ref="N20:O20"/>
    <mergeCell ref="N21:O21"/>
    <mergeCell ref="N22:O22"/>
    <mergeCell ref="N23:O23"/>
    <mergeCell ref="J23:K23"/>
    <mergeCell ref="J21:K21"/>
    <mergeCell ref="F20:G20"/>
    <mergeCell ref="I20:I23"/>
    <mergeCell ref="J24:K24"/>
    <mergeCell ref="I24:I29"/>
    <mergeCell ref="J25:K25"/>
    <mergeCell ref="J26:K26"/>
    <mergeCell ref="J17:K17"/>
    <mergeCell ref="J29:K29"/>
    <mergeCell ref="J28:K28"/>
    <mergeCell ref="J27:K27"/>
    <mergeCell ref="J14:K14"/>
    <mergeCell ref="J22:K22"/>
    <mergeCell ref="J15:K15"/>
    <mergeCell ref="I13:I19"/>
    <mergeCell ref="J13:K13"/>
    <mergeCell ref="J19:K19"/>
    <mergeCell ref="J18:K18"/>
    <mergeCell ref="X17:Y17"/>
    <mergeCell ref="X18:Y18"/>
    <mergeCell ref="X13:Y13"/>
    <mergeCell ref="X14:Y14"/>
    <mergeCell ref="F4:G4"/>
    <mergeCell ref="J4:K4"/>
    <mergeCell ref="J3:K3"/>
    <mergeCell ref="J5:K5"/>
    <mergeCell ref="J8:K8"/>
    <mergeCell ref="J9:K9"/>
    <mergeCell ref="J11:K11"/>
    <mergeCell ref="R13:S13"/>
    <mergeCell ref="R10:S10"/>
    <mergeCell ref="J16:K16"/>
    <mergeCell ref="N18:O18"/>
    <mergeCell ref="N5:O5"/>
    <mergeCell ref="N6:O6"/>
    <mergeCell ref="N7:O7"/>
    <mergeCell ref="N8:O8"/>
    <mergeCell ref="N9:O9"/>
    <mergeCell ref="N10:O10"/>
    <mergeCell ref="F3:G3"/>
    <mergeCell ref="J6:K6"/>
    <mergeCell ref="F13:G13"/>
    <mergeCell ref="N14:O14"/>
    <mergeCell ref="N16:O16"/>
    <mergeCell ref="N13:O13"/>
    <mergeCell ref="N15:O15"/>
    <mergeCell ref="A3:A4"/>
    <mergeCell ref="A5:A12"/>
    <mergeCell ref="X12:Y12"/>
    <mergeCell ref="R1:S1"/>
    <mergeCell ref="X15:Y15"/>
    <mergeCell ref="X16:Y16"/>
    <mergeCell ref="E13:E19"/>
    <mergeCell ref="B14:C14"/>
    <mergeCell ref="B2:C2"/>
    <mergeCell ref="F2:G2"/>
    <mergeCell ref="F14:G14"/>
    <mergeCell ref="E3:E4"/>
    <mergeCell ref="A13:A19"/>
    <mergeCell ref="B19:C19"/>
    <mergeCell ref="F19:G19"/>
    <mergeCell ref="F15:G15"/>
    <mergeCell ref="F16:G16"/>
    <mergeCell ref="F17:G17"/>
    <mergeCell ref="F18:G18"/>
    <mergeCell ref="J12:K12"/>
  </mergeCells>
  <phoneticPr fontId="21" type="noConversion"/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A30"/>
  <sheetViews>
    <sheetView zoomScaleNormal="100" workbookViewId="0">
      <selection activeCell="N19" sqref="N19:O19"/>
    </sheetView>
  </sheetViews>
  <sheetFormatPr defaultRowHeight="19.5"/>
  <cols>
    <col min="1" max="1" width="3.625" style="24" customWidth="1"/>
    <col min="2" max="3" width="6.125" style="24" customWidth="1"/>
    <col min="4" max="4" width="5.375" style="24" customWidth="1"/>
    <col min="5" max="5" width="3.625" style="24" customWidth="1"/>
    <col min="6" max="7" width="6.125" style="24" customWidth="1"/>
    <col min="8" max="8" width="5.375" style="24" customWidth="1"/>
    <col min="9" max="9" width="3.625" style="24" customWidth="1"/>
    <col min="10" max="11" width="6.125" style="24" customWidth="1"/>
    <col min="12" max="12" width="5.375" style="24" customWidth="1"/>
    <col min="13" max="13" width="3.625" style="24" customWidth="1"/>
    <col min="14" max="15" width="6.125" style="24" customWidth="1"/>
    <col min="16" max="16" width="5.375" style="24" customWidth="1"/>
    <col min="17" max="17" width="3.5" style="23" customWidth="1"/>
    <col min="18" max="19" width="6.125" style="23" customWidth="1"/>
    <col min="20" max="20" width="5.375" style="23" customWidth="1"/>
  </cols>
  <sheetData>
    <row r="1" spans="1:27">
      <c r="A1" s="119"/>
      <c r="B1" s="464">
        <f>'0513'!R1+3</f>
        <v>45432</v>
      </c>
      <c r="C1" s="465"/>
      <c r="D1" s="120" t="s">
        <v>155</v>
      </c>
      <c r="E1" s="119"/>
      <c r="F1" s="464">
        <f>B1+1</f>
        <v>45433</v>
      </c>
      <c r="G1" s="465"/>
      <c r="H1" s="120" t="s">
        <v>25</v>
      </c>
      <c r="I1" s="120"/>
      <c r="J1" s="466">
        <f>F1+1</f>
        <v>45434</v>
      </c>
      <c r="K1" s="467"/>
      <c r="L1" s="120" t="s">
        <v>26</v>
      </c>
      <c r="M1" s="120"/>
      <c r="N1" s="429">
        <f>J1+1</f>
        <v>45435</v>
      </c>
      <c r="O1" s="322"/>
      <c r="P1" s="120" t="s">
        <v>27</v>
      </c>
      <c r="Q1" s="166"/>
      <c r="R1" s="429">
        <f>N1+1</f>
        <v>45436</v>
      </c>
      <c r="S1" s="322"/>
      <c r="T1" s="120" t="s">
        <v>69</v>
      </c>
    </row>
    <row r="2" spans="1:27" ht="20.25" thickBot="1">
      <c r="A2" s="121" t="s">
        <v>5</v>
      </c>
      <c r="B2" s="468" t="s">
        <v>6</v>
      </c>
      <c r="C2" s="469"/>
      <c r="D2" s="122" t="s">
        <v>7</v>
      </c>
      <c r="E2" s="121" t="s">
        <v>5</v>
      </c>
      <c r="F2" s="468" t="s">
        <v>6</v>
      </c>
      <c r="G2" s="469"/>
      <c r="H2" s="122" t="s">
        <v>7</v>
      </c>
      <c r="I2" s="141" t="s">
        <v>5</v>
      </c>
      <c r="J2" s="531" t="s">
        <v>6</v>
      </c>
      <c r="K2" s="496"/>
      <c r="L2" s="141" t="s">
        <v>7</v>
      </c>
      <c r="M2" s="122" t="s">
        <v>5</v>
      </c>
      <c r="N2" s="458" t="s">
        <v>6</v>
      </c>
      <c r="O2" s="458"/>
      <c r="P2" s="122" t="s">
        <v>7</v>
      </c>
      <c r="Q2" s="123" t="s">
        <v>5</v>
      </c>
      <c r="R2" s="320" t="s">
        <v>6</v>
      </c>
      <c r="S2" s="320"/>
      <c r="T2" s="168" t="s">
        <v>7</v>
      </c>
    </row>
    <row r="3" spans="1:27" ht="19.899999999999999" customHeight="1">
      <c r="A3" s="552" t="str">
        <f>'5月菜單 '!D18</f>
        <v>芝麻飯</v>
      </c>
      <c r="B3" s="525" t="s">
        <v>432</v>
      </c>
      <c r="C3" s="396"/>
      <c r="D3" s="91"/>
      <c r="E3" s="426" t="str">
        <f>'5月菜單 '!D19</f>
        <v>蕎麥有機米飯</v>
      </c>
      <c r="F3" s="348" t="s">
        <v>225</v>
      </c>
      <c r="G3" s="349"/>
      <c r="H3" s="77">
        <v>15</v>
      </c>
      <c r="I3" s="555" t="str">
        <f>'5月菜單 '!D20</f>
        <v>小米飯</v>
      </c>
      <c r="J3" s="204" t="s">
        <v>79</v>
      </c>
      <c r="K3" s="205"/>
      <c r="L3" s="76">
        <v>10</v>
      </c>
      <c r="M3" s="426" t="str">
        <f>'5月菜單 '!D21</f>
        <v>特:味噌烏龍麵</v>
      </c>
      <c r="N3" s="307" t="s">
        <v>230</v>
      </c>
      <c r="O3" s="308"/>
      <c r="P3" s="91">
        <v>135</v>
      </c>
      <c r="Q3" s="286" t="str">
        <f>'5月菜單 '!D22</f>
        <v>燕麥飯</v>
      </c>
      <c r="R3" s="348" t="s">
        <v>257</v>
      </c>
      <c r="S3" s="349"/>
      <c r="T3" s="77">
        <v>15</v>
      </c>
    </row>
    <row r="4" spans="1:27" ht="20.25" thickBot="1">
      <c r="A4" s="553"/>
      <c r="B4" s="323"/>
      <c r="C4" s="324"/>
      <c r="D4" s="95"/>
      <c r="E4" s="427"/>
      <c r="F4" s="209"/>
      <c r="G4" s="202"/>
      <c r="H4" s="89"/>
      <c r="I4" s="427"/>
      <c r="J4" s="206"/>
      <c r="K4" s="207"/>
      <c r="L4" s="89"/>
      <c r="M4" s="428"/>
      <c r="N4" s="374" t="s">
        <v>191</v>
      </c>
      <c r="O4" s="351"/>
      <c r="P4" s="116">
        <v>5</v>
      </c>
      <c r="Q4" s="287"/>
      <c r="R4" s="541"/>
      <c r="S4" s="542"/>
      <c r="T4" s="142"/>
    </row>
    <row r="5" spans="1:27" ht="19.899999999999999" customHeight="1">
      <c r="A5" s="428" t="str">
        <f>'5月菜單 '!E18</f>
        <v>魚丁粉絲煲</v>
      </c>
      <c r="B5" s="543" t="s">
        <v>56</v>
      </c>
      <c r="C5" s="544"/>
      <c r="D5" s="143">
        <v>85</v>
      </c>
      <c r="E5" s="426" t="str">
        <f>'5月菜單 '!E19</f>
        <v>雙薯燒肉</v>
      </c>
      <c r="F5" s="547" t="s">
        <v>214</v>
      </c>
      <c r="G5" s="547"/>
      <c r="H5" s="169">
        <v>65</v>
      </c>
      <c r="I5" s="426" t="str">
        <f>'5月菜單 '!E20</f>
        <v>義式風味雞</v>
      </c>
      <c r="J5" s="363" t="s">
        <v>160</v>
      </c>
      <c r="K5" s="547"/>
      <c r="L5" s="169">
        <v>75</v>
      </c>
      <c r="M5" s="428"/>
      <c r="N5" s="374" t="s">
        <v>231</v>
      </c>
      <c r="O5" s="351"/>
      <c r="P5" s="116">
        <v>30</v>
      </c>
      <c r="Q5" s="286" t="str">
        <f>'5月菜單 '!E22</f>
        <v>梅子雞</v>
      </c>
      <c r="R5" s="345" t="s">
        <v>200</v>
      </c>
      <c r="S5" s="296"/>
      <c r="T5" s="80">
        <v>75</v>
      </c>
    </row>
    <row r="6" spans="1:27">
      <c r="A6" s="428"/>
      <c r="B6" s="545" t="s">
        <v>206</v>
      </c>
      <c r="C6" s="546"/>
      <c r="D6" s="126">
        <v>50</v>
      </c>
      <c r="E6" s="428"/>
      <c r="F6" s="359" t="s">
        <v>210</v>
      </c>
      <c r="G6" s="351"/>
      <c r="H6" s="157">
        <v>50</v>
      </c>
      <c r="I6" s="428"/>
      <c r="J6" s="351" t="s">
        <v>226</v>
      </c>
      <c r="K6" s="526"/>
      <c r="L6" s="157">
        <v>50</v>
      </c>
      <c r="M6" s="428"/>
      <c r="N6" s="374" t="s">
        <v>232</v>
      </c>
      <c r="O6" s="351"/>
      <c r="P6" s="116">
        <v>10</v>
      </c>
      <c r="Q6" s="287"/>
      <c r="R6" s="462" t="s">
        <v>302</v>
      </c>
      <c r="S6" s="294"/>
      <c r="T6" s="79">
        <v>50</v>
      </c>
    </row>
    <row r="7" spans="1:27">
      <c r="A7" s="428"/>
      <c r="B7" s="545" t="s">
        <v>34</v>
      </c>
      <c r="C7" s="546"/>
      <c r="D7" s="135">
        <v>15</v>
      </c>
      <c r="E7" s="428"/>
      <c r="F7" s="311" t="s">
        <v>215</v>
      </c>
      <c r="G7" s="294"/>
      <c r="H7" s="79">
        <v>20</v>
      </c>
      <c r="I7" s="428"/>
      <c r="J7" s="532" t="s">
        <v>227</v>
      </c>
      <c r="K7" s="351">
        <v>29</v>
      </c>
      <c r="L7" s="116">
        <v>5</v>
      </c>
      <c r="M7" s="428"/>
      <c r="N7" s="529" t="s">
        <v>233</v>
      </c>
      <c r="O7" s="530"/>
      <c r="P7" s="94">
        <v>3</v>
      </c>
      <c r="Q7" s="287"/>
      <c r="R7" s="311" t="s">
        <v>304</v>
      </c>
      <c r="S7" s="294"/>
      <c r="T7" s="79">
        <v>25</v>
      </c>
    </row>
    <row r="8" spans="1:27" ht="20.25" thickBot="1">
      <c r="A8" s="428"/>
      <c r="B8" s="533" t="s">
        <v>207</v>
      </c>
      <c r="C8" s="534"/>
      <c r="D8" s="135">
        <v>10</v>
      </c>
      <c r="E8" s="428"/>
      <c r="F8" s="311" t="s">
        <v>240</v>
      </c>
      <c r="G8" s="294"/>
      <c r="H8" s="79">
        <v>20</v>
      </c>
      <c r="I8" s="428"/>
      <c r="J8" s="532" t="s">
        <v>228</v>
      </c>
      <c r="K8" s="351">
        <v>3</v>
      </c>
      <c r="L8" s="116">
        <v>25</v>
      </c>
      <c r="M8" s="427"/>
      <c r="N8" s="303"/>
      <c r="O8" s="304"/>
      <c r="P8" s="93"/>
      <c r="Q8" s="287"/>
      <c r="R8" s="462" t="s">
        <v>305</v>
      </c>
      <c r="S8" s="294"/>
      <c r="T8" s="79">
        <v>5</v>
      </c>
    </row>
    <row r="9" spans="1:27" ht="19.899999999999999" customHeight="1">
      <c r="A9" s="428"/>
      <c r="B9" s="533" t="s">
        <v>175</v>
      </c>
      <c r="C9" s="534"/>
      <c r="D9" s="135">
        <v>5</v>
      </c>
      <c r="E9" s="428"/>
      <c r="F9" s="311" t="s">
        <v>48</v>
      </c>
      <c r="G9" s="294"/>
      <c r="H9" s="157">
        <v>5</v>
      </c>
      <c r="I9" s="428"/>
      <c r="J9" s="532" t="s">
        <v>176</v>
      </c>
      <c r="K9" s="351">
        <v>7</v>
      </c>
      <c r="L9" s="116">
        <v>5</v>
      </c>
      <c r="M9" s="426" t="str">
        <f>'5月菜單 '!E21</f>
        <v>香酥豬排</v>
      </c>
      <c r="N9" s="527" t="s">
        <v>301</v>
      </c>
      <c r="O9" s="528"/>
      <c r="P9" s="117"/>
      <c r="Q9" s="287"/>
      <c r="R9" s="311" t="s">
        <v>306</v>
      </c>
      <c r="S9" s="294"/>
      <c r="T9" s="114">
        <v>5</v>
      </c>
    </row>
    <row r="10" spans="1:27" ht="19.899999999999999" customHeight="1">
      <c r="A10" s="428"/>
      <c r="B10" s="533" t="s">
        <v>43</v>
      </c>
      <c r="C10" s="534"/>
      <c r="D10" s="135">
        <v>5</v>
      </c>
      <c r="E10" s="428"/>
      <c r="F10" s="359"/>
      <c r="G10" s="351"/>
      <c r="H10" s="79"/>
      <c r="I10" s="428"/>
      <c r="J10" s="532" t="s">
        <v>229</v>
      </c>
      <c r="K10" s="351">
        <v>1</v>
      </c>
      <c r="L10" s="116"/>
      <c r="M10" s="428"/>
      <c r="N10" s="316" t="s">
        <v>426</v>
      </c>
      <c r="O10" s="317"/>
      <c r="P10" s="118">
        <v>50</v>
      </c>
      <c r="Q10" s="287"/>
      <c r="R10" s="311" t="s">
        <v>303</v>
      </c>
      <c r="S10" s="294"/>
      <c r="T10" s="92"/>
      <c r="V10" s="158"/>
      <c r="W10" s="158"/>
      <c r="X10" s="158"/>
      <c r="Y10" s="158"/>
    </row>
    <row r="11" spans="1:27">
      <c r="A11" s="428"/>
      <c r="B11" s="537"/>
      <c r="C11" s="538"/>
      <c r="D11" s="79"/>
      <c r="E11" s="428"/>
      <c r="F11" s="328"/>
      <c r="G11" s="329"/>
      <c r="H11" s="76"/>
      <c r="I11" s="428"/>
      <c r="J11" s="556" t="s">
        <v>387</v>
      </c>
      <c r="K11" s="557"/>
      <c r="L11" s="76"/>
      <c r="M11" s="428"/>
      <c r="N11" s="354" t="s">
        <v>412</v>
      </c>
      <c r="O11" s="355"/>
      <c r="P11" s="127">
        <v>30</v>
      </c>
      <c r="Q11" s="287"/>
      <c r="R11" s="551"/>
      <c r="S11" s="392"/>
      <c r="T11" s="92"/>
      <c r="V11" s="158"/>
      <c r="W11" s="158"/>
      <c r="X11" s="158"/>
      <c r="Y11" s="158"/>
    </row>
    <row r="12" spans="1:27" ht="20.25" thickBot="1">
      <c r="A12" s="427"/>
      <c r="B12" s="535"/>
      <c r="C12" s="536"/>
      <c r="D12" s="78"/>
      <c r="E12" s="427"/>
      <c r="F12" s="209"/>
      <c r="G12" s="202"/>
      <c r="H12" s="78"/>
      <c r="I12" s="427"/>
      <c r="J12" s="346"/>
      <c r="K12" s="347"/>
      <c r="L12" s="78"/>
      <c r="M12" s="427"/>
      <c r="N12" s="539"/>
      <c r="O12" s="540"/>
      <c r="P12" s="149"/>
      <c r="Q12" s="288"/>
      <c r="R12" s="323"/>
      <c r="S12" s="324"/>
      <c r="T12" s="170"/>
      <c r="V12" s="404"/>
      <c r="W12" s="404"/>
      <c r="X12" s="160"/>
      <c r="Y12" s="248"/>
    </row>
    <row r="13" spans="1:27" ht="19.899999999999999" customHeight="1">
      <c r="A13" s="426" t="str">
        <f>'5月菜單 '!F18</f>
        <v>咖哩洋芋肉末</v>
      </c>
      <c r="B13" s="505" t="s">
        <v>401</v>
      </c>
      <c r="C13" s="506"/>
      <c r="D13" s="227">
        <v>60</v>
      </c>
      <c r="E13" s="428" t="str">
        <f>'5月菜單 '!F19</f>
        <v>鮮蔬炒蛋</v>
      </c>
      <c r="F13" s="291" t="s">
        <v>187</v>
      </c>
      <c r="G13" s="292"/>
      <c r="H13" s="81">
        <v>45</v>
      </c>
      <c r="I13" s="500" t="str">
        <f>'5月菜單 '!F20</f>
        <v>客家小炒</v>
      </c>
      <c r="J13" s="432" t="s">
        <v>352</v>
      </c>
      <c r="K13" s="554"/>
      <c r="L13" s="250">
        <v>63</v>
      </c>
      <c r="M13" s="514" t="str">
        <f>'5月菜單 '!F21</f>
        <v>絲瓜麵筋</v>
      </c>
      <c r="N13" s="512" t="s">
        <v>354</v>
      </c>
      <c r="O13" s="513"/>
      <c r="P13" s="239">
        <v>65</v>
      </c>
      <c r="Q13" s="286" t="str">
        <f>'5月菜單 '!F22</f>
        <v>白菜燒豆腐</v>
      </c>
      <c r="R13" s="498" t="s">
        <v>211</v>
      </c>
      <c r="S13" s="499"/>
      <c r="T13" s="185">
        <v>47</v>
      </c>
      <c r="V13" s="404"/>
      <c r="W13" s="404"/>
      <c r="X13" s="160"/>
      <c r="Y13" s="248"/>
    </row>
    <row r="14" spans="1:27">
      <c r="A14" s="428"/>
      <c r="B14" s="507" t="s">
        <v>402</v>
      </c>
      <c r="C14" s="508"/>
      <c r="D14" s="225">
        <v>5</v>
      </c>
      <c r="E14" s="428"/>
      <c r="F14" s="293" t="s">
        <v>74</v>
      </c>
      <c r="G14" s="294"/>
      <c r="H14" s="79">
        <v>5</v>
      </c>
      <c r="I14" s="501"/>
      <c r="J14" s="484" t="s">
        <v>253</v>
      </c>
      <c r="K14" s="518"/>
      <c r="L14" s="251">
        <v>7</v>
      </c>
      <c r="M14" s="488"/>
      <c r="N14" s="293" t="s">
        <v>67</v>
      </c>
      <c r="O14" s="294"/>
      <c r="P14" s="85">
        <v>5</v>
      </c>
      <c r="Q14" s="287"/>
      <c r="R14" s="497" t="s">
        <v>198</v>
      </c>
      <c r="S14" s="437"/>
      <c r="T14" s="186">
        <v>20</v>
      </c>
      <c r="V14" s="404"/>
      <c r="W14" s="404"/>
      <c r="X14" s="160"/>
      <c r="Y14" s="248"/>
      <c r="Z14" s="54"/>
      <c r="AA14" s="54"/>
    </row>
    <row r="15" spans="1:27">
      <c r="A15" s="428"/>
      <c r="B15" s="507" t="s">
        <v>403</v>
      </c>
      <c r="C15" s="508"/>
      <c r="D15" s="225">
        <v>10</v>
      </c>
      <c r="E15" s="428"/>
      <c r="F15" s="293" t="s">
        <v>288</v>
      </c>
      <c r="G15" s="294"/>
      <c r="H15" s="79">
        <v>25</v>
      </c>
      <c r="I15" s="501"/>
      <c r="J15" s="484" t="s">
        <v>100</v>
      </c>
      <c r="K15" s="518"/>
      <c r="L15" s="251">
        <v>5</v>
      </c>
      <c r="M15" s="488"/>
      <c r="N15" s="293" t="s">
        <v>287</v>
      </c>
      <c r="O15" s="294"/>
      <c r="P15" s="85">
        <v>5</v>
      </c>
      <c r="Q15" s="287"/>
      <c r="R15" s="436" t="s">
        <v>337</v>
      </c>
      <c r="S15" s="437"/>
      <c r="T15" s="144">
        <v>3</v>
      </c>
      <c r="V15" s="404"/>
      <c r="W15" s="404"/>
      <c r="X15" s="160"/>
      <c r="Y15" s="160"/>
      <c r="Z15" s="54"/>
      <c r="AA15" s="54"/>
    </row>
    <row r="16" spans="1:27">
      <c r="A16" s="428"/>
      <c r="B16" s="507" t="s">
        <v>404</v>
      </c>
      <c r="C16" s="508"/>
      <c r="D16" s="225">
        <v>8</v>
      </c>
      <c r="E16" s="428"/>
      <c r="F16" s="293" t="s">
        <v>67</v>
      </c>
      <c r="G16" s="294"/>
      <c r="H16" s="79">
        <v>5</v>
      </c>
      <c r="I16" s="501"/>
      <c r="J16" s="484" t="s">
        <v>74</v>
      </c>
      <c r="K16" s="518"/>
      <c r="L16" s="251">
        <v>5</v>
      </c>
      <c r="M16" s="488"/>
      <c r="N16" s="311" t="s">
        <v>356</v>
      </c>
      <c r="O16" s="294"/>
      <c r="P16" s="85">
        <v>5</v>
      </c>
      <c r="Q16" s="287"/>
      <c r="R16" s="436" t="s">
        <v>338</v>
      </c>
      <c r="S16" s="437"/>
      <c r="T16" s="144">
        <v>5</v>
      </c>
      <c r="V16" s="404"/>
      <c r="W16" s="404"/>
      <c r="X16" s="249"/>
      <c r="Y16" s="160"/>
      <c r="Z16" s="54"/>
      <c r="AA16" s="54"/>
    </row>
    <row r="17" spans="1:27">
      <c r="A17" s="428"/>
      <c r="B17" s="509" t="s">
        <v>405</v>
      </c>
      <c r="C17" s="508"/>
      <c r="D17" s="225"/>
      <c r="E17" s="428"/>
      <c r="F17" s="495"/>
      <c r="G17" s="496"/>
      <c r="H17" s="145"/>
      <c r="I17" s="501"/>
      <c r="J17" s="550" t="s">
        <v>67</v>
      </c>
      <c r="K17" s="484"/>
      <c r="L17" s="252">
        <v>5</v>
      </c>
      <c r="M17" s="488"/>
      <c r="N17" s="293" t="s">
        <v>28</v>
      </c>
      <c r="O17" s="294"/>
      <c r="P17" s="157">
        <v>5</v>
      </c>
      <c r="Q17" s="287"/>
      <c r="R17" s="436" t="s">
        <v>292</v>
      </c>
      <c r="S17" s="437"/>
      <c r="T17" s="145">
        <v>5</v>
      </c>
      <c r="V17" s="490"/>
      <c r="W17" s="490"/>
      <c r="X17" s="162"/>
      <c r="Y17" s="160"/>
      <c r="Z17" s="54"/>
      <c r="AA17" s="54"/>
    </row>
    <row r="18" spans="1:27" ht="20.25" thickBot="1">
      <c r="A18" s="427"/>
      <c r="B18" s="510"/>
      <c r="C18" s="511"/>
      <c r="D18" s="82"/>
      <c r="E18" s="427"/>
      <c r="F18" s="146"/>
      <c r="G18" s="147"/>
      <c r="H18" s="148"/>
      <c r="I18" s="502"/>
      <c r="J18" s="484" t="s">
        <v>213</v>
      </c>
      <c r="K18" s="518"/>
      <c r="L18" s="253"/>
      <c r="M18" s="489"/>
      <c r="N18" s="520" t="s">
        <v>444</v>
      </c>
      <c r="O18" s="521"/>
      <c r="P18" s="240">
        <v>5</v>
      </c>
      <c r="Q18" s="288"/>
      <c r="R18" s="315" t="s">
        <v>178</v>
      </c>
      <c r="S18" s="306"/>
      <c r="T18" s="78">
        <v>5</v>
      </c>
      <c r="V18" s="161"/>
      <c r="W18" s="404"/>
      <c r="X18" s="404"/>
      <c r="Y18" s="160"/>
      <c r="Z18" s="54"/>
      <c r="AA18" s="54"/>
    </row>
    <row r="19" spans="1:27" ht="19.899999999999999" customHeight="1">
      <c r="A19" s="426" t="str">
        <f>'5月菜單 '!G18</f>
        <v>有機高麗菜</v>
      </c>
      <c r="B19" s="348" t="str">
        <f>A19</f>
        <v>有機高麗菜</v>
      </c>
      <c r="C19" s="349"/>
      <c r="D19" s="84">
        <v>82</v>
      </c>
      <c r="E19" s="426" t="str">
        <f>'5月菜單 '!G19</f>
        <v>有機白莧菜</v>
      </c>
      <c r="F19" s="348" t="str">
        <f>E19</f>
        <v>有機白莧菜</v>
      </c>
      <c r="G19" s="349"/>
      <c r="H19" s="84">
        <v>82</v>
      </c>
      <c r="I19" s="426" t="str">
        <f>'5月菜單 '!G20</f>
        <v>萵苣</v>
      </c>
      <c r="J19" s="213" t="str">
        <f>I19</f>
        <v>萵苣</v>
      </c>
      <c r="K19" s="203"/>
      <c r="L19" s="84">
        <v>84</v>
      </c>
      <c r="M19" s="426" t="str">
        <f>'5月菜單 '!G21</f>
        <v>有機荷葉白菜</v>
      </c>
      <c r="N19" s="295" t="str">
        <f>M19</f>
        <v>有機荷葉白菜</v>
      </c>
      <c r="O19" s="296"/>
      <c r="P19" s="80">
        <v>82</v>
      </c>
      <c r="Q19" s="287" t="str">
        <f>'5月菜單 '!G22</f>
        <v>油菜</v>
      </c>
      <c r="R19" s="413" t="str">
        <f>Q19</f>
        <v>油菜</v>
      </c>
      <c r="S19" s="292"/>
      <c r="T19" s="81">
        <v>84</v>
      </c>
      <c r="V19" s="161"/>
      <c r="W19" s="161"/>
      <c r="X19" s="161"/>
      <c r="Y19" s="161"/>
      <c r="Z19" s="54"/>
      <c r="AA19" s="54"/>
    </row>
    <row r="20" spans="1:27">
      <c r="A20" s="428"/>
      <c r="B20" s="210"/>
      <c r="C20" s="200"/>
      <c r="D20" s="85"/>
      <c r="E20" s="428"/>
      <c r="F20" s="210"/>
      <c r="G20" s="200"/>
      <c r="H20" s="85"/>
      <c r="I20" s="428"/>
      <c r="J20" s="210"/>
      <c r="K20" s="200"/>
      <c r="L20" s="85"/>
      <c r="M20" s="428"/>
      <c r="N20" s="293"/>
      <c r="O20" s="294"/>
      <c r="P20" s="79"/>
      <c r="Q20" s="287"/>
      <c r="R20" s="291"/>
      <c r="S20" s="292"/>
      <c r="T20" s="81"/>
      <c r="V20" s="54"/>
      <c r="W20" s="54"/>
      <c r="X20" s="54"/>
      <c r="Y20" s="54"/>
      <c r="Z20" s="54"/>
      <c r="AA20" s="54"/>
    </row>
    <row r="21" spans="1:27">
      <c r="A21" s="428"/>
      <c r="B21" s="210" t="s">
        <v>29</v>
      </c>
      <c r="C21" s="200"/>
      <c r="D21" s="85"/>
      <c r="E21" s="428"/>
      <c r="F21" s="210" t="s">
        <v>29</v>
      </c>
      <c r="G21" s="200"/>
      <c r="H21" s="85"/>
      <c r="I21" s="428"/>
      <c r="J21" s="210" t="s">
        <v>29</v>
      </c>
      <c r="K21" s="200"/>
      <c r="L21" s="85"/>
      <c r="M21" s="428"/>
      <c r="N21" s="293" t="s">
        <v>29</v>
      </c>
      <c r="O21" s="294"/>
      <c r="P21" s="79"/>
      <c r="Q21" s="287"/>
      <c r="R21" s="311" t="s">
        <v>29</v>
      </c>
      <c r="S21" s="294"/>
      <c r="T21" s="79"/>
      <c r="V21" s="54"/>
      <c r="W21" s="54"/>
      <c r="X21" s="54"/>
      <c r="Y21" s="54"/>
      <c r="Z21" s="54"/>
      <c r="AA21" s="54"/>
    </row>
    <row r="22" spans="1:27" ht="20.25" thickBot="1">
      <c r="A22" s="427"/>
      <c r="B22" s="209" t="s">
        <v>32</v>
      </c>
      <c r="C22" s="202"/>
      <c r="D22" s="86"/>
      <c r="E22" s="427"/>
      <c r="F22" s="209" t="s">
        <v>30</v>
      </c>
      <c r="G22" s="202"/>
      <c r="H22" s="86"/>
      <c r="I22" s="427"/>
      <c r="J22" s="209" t="s">
        <v>32</v>
      </c>
      <c r="K22" s="202"/>
      <c r="L22" s="86"/>
      <c r="M22" s="427"/>
      <c r="N22" s="305" t="s">
        <v>32</v>
      </c>
      <c r="O22" s="306"/>
      <c r="P22" s="78"/>
      <c r="Q22" s="287"/>
      <c r="R22" s="297" t="s">
        <v>30</v>
      </c>
      <c r="S22" s="298"/>
      <c r="T22" s="83"/>
      <c r="V22" s="54"/>
      <c r="W22" s="54"/>
      <c r="X22" s="54"/>
      <c r="Y22" s="54"/>
      <c r="Z22" s="54"/>
      <c r="AA22" s="54"/>
    </row>
    <row r="23" spans="1:27" ht="19.899999999999999" customHeight="1">
      <c r="A23" s="426" t="str">
        <f>'5月菜單 '!H18</f>
        <v>黃瓜雞骨湯</v>
      </c>
      <c r="B23" s="503" t="s">
        <v>339</v>
      </c>
      <c r="C23" s="504"/>
      <c r="D23" s="156">
        <v>25</v>
      </c>
      <c r="E23" s="426" t="str">
        <f>'5月菜單 '!H19</f>
        <v>肉羹湯</v>
      </c>
      <c r="F23" s="491" t="s">
        <v>46</v>
      </c>
      <c r="G23" s="492">
        <v>16</v>
      </c>
      <c r="H23" s="115">
        <v>10</v>
      </c>
      <c r="I23" s="426" t="str">
        <f>'5月菜單 '!H20</f>
        <v>雙喜紅棗湯</v>
      </c>
      <c r="J23" s="548" t="s">
        <v>313</v>
      </c>
      <c r="K23" s="349">
        <v>20</v>
      </c>
      <c r="L23" s="80">
        <v>22</v>
      </c>
      <c r="M23" s="487">
        <f>'5月菜單 '!H21</f>
        <v>0</v>
      </c>
      <c r="N23" s="519"/>
      <c r="O23" s="519"/>
      <c r="P23" s="80"/>
      <c r="Q23" s="286" t="str">
        <f>'5月菜單 '!H22</f>
        <v>薑絲海帶絲湯</v>
      </c>
      <c r="R23" s="515" t="s">
        <v>280</v>
      </c>
      <c r="S23" s="411"/>
      <c r="T23" s="77">
        <v>23</v>
      </c>
    </row>
    <row r="24" spans="1:27">
      <c r="A24" s="428"/>
      <c r="B24" s="444" t="s">
        <v>65</v>
      </c>
      <c r="C24" s="445"/>
      <c r="D24" s="111">
        <v>2</v>
      </c>
      <c r="E24" s="428"/>
      <c r="F24" s="493" t="s">
        <v>39</v>
      </c>
      <c r="G24" s="494"/>
      <c r="H24" s="139">
        <v>5</v>
      </c>
      <c r="I24" s="428"/>
      <c r="J24" s="549" t="s">
        <v>369</v>
      </c>
      <c r="K24" s="329">
        <v>20</v>
      </c>
      <c r="L24" s="79">
        <v>3</v>
      </c>
      <c r="M24" s="488"/>
      <c r="N24" s="522"/>
      <c r="O24" s="522"/>
      <c r="P24" s="79"/>
      <c r="Q24" s="287"/>
      <c r="R24" s="414" t="s">
        <v>67</v>
      </c>
      <c r="S24" s="372"/>
      <c r="T24" s="76">
        <v>2</v>
      </c>
    </row>
    <row r="25" spans="1:27">
      <c r="A25" s="428"/>
      <c r="B25" s="444" t="s">
        <v>366</v>
      </c>
      <c r="C25" s="445"/>
      <c r="D25" s="111"/>
      <c r="E25" s="428"/>
      <c r="F25" s="316" t="s">
        <v>297</v>
      </c>
      <c r="G25" s="317"/>
      <c r="H25" s="127">
        <v>15</v>
      </c>
      <c r="I25" s="428"/>
      <c r="J25" s="293" t="s">
        <v>31</v>
      </c>
      <c r="K25" s="294"/>
      <c r="L25" s="157"/>
      <c r="M25" s="488"/>
      <c r="N25" s="522"/>
      <c r="O25" s="522"/>
      <c r="P25" s="76"/>
      <c r="Q25" s="287"/>
      <c r="R25" s="414" t="s">
        <v>31</v>
      </c>
      <c r="S25" s="372"/>
      <c r="T25" s="76"/>
    </row>
    <row r="26" spans="1:27">
      <c r="A26" s="428"/>
      <c r="B26" s="444" t="s">
        <v>389</v>
      </c>
      <c r="C26" s="445"/>
      <c r="D26" s="111">
        <v>3</v>
      </c>
      <c r="E26" s="428"/>
      <c r="F26" s="516" t="s">
        <v>298</v>
      </c>
      <c r="G26" s="517"/>
      <c r="H26" s="92"/>
      <c r="I26" s="428"/>
      <c r="J26" s="414" t="s">
        <v>390</v>
      </c>
      <c r="K26" s="372"/>
      <c r="L26" s="76"/>
      <c r="M26" s="488"/>
      <c r="N26" s="523"/>
      <c r="O26" s="524"/>
      <c r="P26" s="76"/>
      <c r="Q26" s="287"/>
      <c r="R26" s="444"/>
      <c r="S26" s="445"/>
      <c r="T26" s="100"/>
    </row>
    <row r="27" spans="1:27">
      <c r="A27" s="428"/>
      <c r="B27" s="112"/>
      <c r="C27" s="113"/>
      <c r="D27" s="97"/>
      <c r="E27" s="428"/>
      <c r="F27" s="98"/>
      <c r="G27" s="99"/>
      <c r="H27" s="96"/>
      <c r="I27" s="428"/>
      <c r="J27" s="199"/>
      <c r="K27" s="200"/>
      <c r="L27" s="76"/>
      <c r="M27" s="488"/>
      <c r="N27" s="293"/>
      <c r="O27" s="294"/>
      <c r="P27" s="79"/>
      <c r="Q27" s="287"/>
      <c r="R27" s="293"/>
      <c r="S27" s="294"/>
      <c r="T27" s="134"/>
    </row>
    <row r="28" spans="1:27" ht="20.25" thickBot="1">
      <c r="A28" s="427"/>
      <c r="B28" s="206"/>
      <c r="C28" s="207"/>
      <c r="D28" s="89"/>
      <c r="E28" s="427"/>
      <c r="F28" s="206"/>
      <c r="G28" s="207"/>
      <c r="H28" s="89"/>
      <c r="I28" s="427"/>
      <c r="J28" s="209"/>
      <c r="K28" s="202"/>
      <c r="L28" s="78"/>
      <c r="M28" s="489"/>
      <c r="N28" s="305"/>
      <c r="O28" s="306"/>
      <c r="P28" s="78"/>
      <c r="Q28" s="288"/>
      <c r="R28" s="305"/>
      <c r="S28" s="306"/>
      <c r="T28" s="78"/>
    </row>
    <row r="29" spans="1:27">
      <c r="J29" s="101"/>
      <c r="K29" s="101"/>
      <c r="L29" s="44"/>
    </row>
    <row r="30" spans="1:27">
      <c r="J30" s="101"/>
      <c r="K30" s="101"/>
      <c r="L30" s="44"/>
    </row>
  </sheetData>
  <mergeCells count="151">
    <mergeCell ref="A3:A4"/>
    <mergeCell ref="I5:I12"/>
    <mergeCell ref="J13:K13"/>
    <mergeCell ref="F3:G3"/>
    <mergeCell ref="I3:I4"/>
    <mergeCell ref="J5:K5"/>
    <mergeCell ref="J7:K7"/>
    <mergeCell ref="J9:K9"/>
    <mergeCell ref="M9:M12"/>
    <mergeCell ref="M3:M8"/>
    <mergeCell ref="A13:A18"/>
    <mergeCell ref="J15:K15"/>
    <mergeCell ref="J16:K16"/>
    <mergeCell ref="J14:K14"/>
    <mergeCell ref="E13:E18"/>
    <mergeCell ref="J11:K11"/>
    <mergeCell ref="R26:S26"/>
    <mergeCell ref="R27:S27"/>
    <mergeCell ref="A5:A12"/>
    <mergeCell ref="B5:C5"/>
    <mergeCell ref="B6:C6"/>
    <mergeCell ref="B7:C7"/>
    <mergeCell ref="B9:C9"/>
    <mergeCell ref="B10:C10"/>
    <mergeCell ref="E5:E12"/>
    <mergeCell ref="F5:G5"/>
    <mergeCell ref="F7:G7"/>
    <mergeCell ref="F9:G9"/>
    <mergeCell ref="J23:K23"/>
    <mergeCell ref="J24:K24"/>
    <mergeCell ref="J25:K25"/>
    <mergeCell ref="I23:I28"/>
    <mergeCell ref="A19:A22"/>
    <mergeCell ref="E19:E22"/>
    <mergeCell ref="F19:G19"/>
    <mergeCell ref="J17:K17"/>
    <mergeCell ref="R11:S11"/>
    <mergeCell ref="R12:S12"/>
    <mergeCell ref="A23:A28"/>
    <mergeCell ref="R1:S1"/>
    <mergeCell ref="R2:S2"/>
    <mergeCell ref="R4:S4"/>
    <mergeCell ref="R3:S3"/>
    <mergeCell ref="R5:S5"/>
    <mergeCell ref="R9:S9"/>
    <mergeCell ref="R6:S6"/>
    <mergeCell ref="R7:S7"/>
    <mergeCell ref="R10:S10"/>
    <mergeCell ref="R8:S8"/>
    <mergeCell ref="Q3:Q4"/>
    <mergeCell ref="Q5:Q12"/>
    <mergeCell ref="N3:O3"/>
    <mergeCell ref="F10:G10"/>
    <mergeCell ref="J10:K10"/>
    <mergeCell ref="B8:C8"/>
    <mergeCell ref="F8:G8"/>
    <mergeCell ref="J8:K8"/>
    <mergeCell ref="B12:C12"/>
    <mergeCell ref="B11:C11"/>
    <mergeCell ref="N8:O8"/>
    <mergeCell ref="E3:E4"/>
    <mergeCell ref="N12:O12"/>
    <mergeCell ref="B1:C1"/>
    <mergeCell ref="F1:G1"/>
    <mergeCell ref="J1:K1"/>
    <mergeCell ref="N6:O6"/>
    <mergeCell ref="F11:G11"/>
    <mergeCell ref="N11:O11"/>
    <mergeCell ref="N5:O5"/>
    <mergeCell ref="B4:C4"/>
    <mergeCell ref="N4:O4"/>
    <mergeCell ref="N1:O1"/>
    <mergeCell ref="N2:O2"/>
    <mergeCell ref="B3:C3"/>
    <mergeCell ref="F6:G6"/>
    <mergeCell ref="J6:K6"/>
    <mergeCell ref="N9:O9"/>
    <mergeCell ref="N10:O10"/>
    <mergeCell ref="N7:O7"/>
    <mergeCell ref="F2:G2"/>
    <mergeCell ref="B2:C2"/>
    <mergeCell ref="J2:K2"/>
    <mergeCell ref="J12:K12"/>
    <mergeCell ref="B16:C16"/>
    <mergeCell ref="B19:C19"/>
    <mergeCell ref="I19:I22"/>
    <mergeCell ref="J26:K26"/>
    <mergeCell ref="J18:K18"/>
    <mergeCell ref="N27:O27"/>
    <mergeCell ref="M23:M28"/>
    <mergeCell ref="N23:O23"/>
    <mergeCell ref="N21:O21"/>
    <mergeCell ref="N17:O17"/>
    <mergeCell ref="N18:O18"/>
    <mergeCell ref="N15:O15"/>
    <mergeCell ref="N16:O16"/>
    <mergeCell ref="N22:O22"/>
    <mergeCell ref="M19:M22"/>
    <mergeCell ref="N19:O19"/>
    <mergeCell ref="N24:O24"/>
    <mergeCell ref="N28:O28"/>
    <mergeCell ref="N25:O25"/>
    <mergeCell ref="N26:O26"/>
    <mergeCell ref="W18:X18"/>
    <mergeCell ref="N20:O20"/>
    <mergeCell ref="R20:S20"/>
    <mergeCell ref="B23:C23"/>
    <mergeCell ref="B24:C24"/>
    <mergeCell ref="B25:C25"/>
    <mergeCell ref="B26:C26"/>
    <mergeCell ref="B13:C13"/>
    <mergeCell ref="B14:C14"/>
    <mergeCell ref="B15:C15"/>
    <mergeCell ref="B17:C17"/>
    <mergeCell ref="B18:C18"/>
    <mergeCell ref="F13:G13"/>
    <mergeCell ref="F14:G14"/>
    <mergeCell ref="F15:G15"/>
    <mergeCell ref="F16:G16"/>
    <mergeCell ref="N13:O13"/>
    <mergeCell ref="M13:M18"/>
    <mergeCell ref="R25:S25"/>
    <mergeCell ref="Q23:Q28"/>
    <mergeCell ref="R23:S23"/>
    <mergeCell ref="F26:G26"/>
    <mergeCell ref="E23:E28"/>
    <mergeCell ref="R28:S28"/>
    <mergeCell ref="V12:W12"/>
    <mergeCell ref="V13:W13"/>
    <mergeCell ref="V14:W14"/>
    <mergeCell ref="V15:W15"/>
    <mergeCell ref="V16:W16"/>
    <mergeCell ref="V17:W17"/>
    <mergeCell ref="F23:G23"/>
    <mergeCell ref="F24:G24"/>
    <mergeCell ref="F25:G25"/>
    <mergeCell ref="F17:G17"/>
    <mergeCell ref="N14:O14"/>
    <mergeCell ref="R21:S21"/>
    <mergeCell ref="Q19:Q22"/>
    <mergeCell ref="R19:S19"/>
    <mergeCell ref="R22:S22"/>
    <mergeCell ref="R24:S24"/>
    <mergeCell ref="R16:S16"/>
    <mergeCell ref="R14:S14"/>
    <mergeCell ref="R15:S15"/>
    <mergeCell ref="Q13:Q18"/>
    <mergeCell ref="R13:S13"/>
    <mergeCell ref="R17:S17"/>
    <mergeCell ref="R18:S18"/>
    <mergeCell ref="I13:I18"/>
  </mergeCells>
  <phoneticPr fontId="21" type="noConversion"/>
  <pageMargins left="0.7" right="0.7" top="0.75" bottom="0.75" header="0.3" footer="0.3"/>
  <pageSetup paperSize="9" scale="84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A29"/>
  <sheetViews>
    <sheetView tabSelected="1" topLeftCell="A13" workbookViewId="0">
      <selection activeCell="F28" sqref="F28:G28"/>
    </sheetView>
  </sheetViews>
  <sheetFormatPr defaultRowHeight="19.5"/>
  <cols>
    <col min="1" max="1" width="3.625" style="229" customWidth="1"/>
    <col min="2" max="3" width="6.125" style="229" customWidth="1"/>
    <col min="4" max="4" width="5.375" style="229" customWidth="1"/>
    <col min="5" max="5" width="3.625" style="229" customWidth="1"/>
    <col min="6" max="7" width="6.125" style="229" customWidth="1"/>
    <col min="8" max="8" width="5.375" style="229" customWidth="1"/>
    <col min="9" max="9" width="3.625" style="229" customWidth="1"/>
    <col min="10" max="11" width="6.125" style="229" customWidth="1"/>
    <col min="12" max="12" width="5.375" style="229" customWidth="1"/>
    <col min="13" max="13" width="3.625" style="229" customWidth="1"/>
    <col min="14" max="15" width="6.125" style="229" customWidth="1"/>
    <col min="16" max="16" width="5.375" style="229" customWidth="1"/>
    <col min="17" max="17" width="3.5" style="37" customWidth="1"/>
    <col min="18" max="19" width="6.125" style="37" customWidth="1"/>
    <col min="20" max="20" width="5.375" style="37" customWidth="1"/>
    <col min="21" max="16384" width="9" style="54"/>
  </cols>
  <sheetData>
    <row r="1" spans="1:27">
      <c r="A1" s="119"/>
      <c r="B1" s="464">
        <f>'0520'!R1+3</f>
        <v>45439</v>
      </c>
      <c r="C1" s="465"/>
      <c r="D1" s="120" t="s">
        <v>156</v>
      </c>
      <c r="E1" s="119"/>
      <c r="F1" s="464">
        <f>B1+1</f>
        <v>45440</v>
      </c>
      <c r="G1" s="465"/>
      <c r="H1" s="120" t="s">
        <v>25</v>
      </c>
      <c r="I1" s="120"/>
      <c r="J1" s="466">
        <f>F1+1</f>
        <v>45441</v>
      </c>
      <c r="K1" s="467"/>
      <c r="L1" s="120" t="s">
        <v>26</v>
      </c>
      <c r="M1" s="120"/>
      <c r="N1" s="429">
        <f>J1+1</f>
        <v>45442</v>
      </c>
      <c r="O1" s="322"/>
      <c r="P1" s="120" t="s">
        <v>27</v>
      </c>
      <c r="Q1" s="166"/>
      <c r="R1" s="429">
        <f>N1+1</f>
        <v>45443</v>
      </c>
      <c r="S1" s="322"/>
      <c r="T1" s="120" t="s">
        <v>69</v>
      </c>
    </row>
    <row r="2" spans="1:27" ht="20.25" thickBot="1">
      <c r="A2" s="150" t="s">
        <v>5</v>
      </c>
      <c r="B2" s="531" t="s">
        <v>6</v>
      </c>
      <c r="C2" s="496"/>
      <c r="D2" s="141" t="s">
        <v>7</v>
      </c>
      <c r="E2" s="150" t="s">
        <v>5</v>
      </c>
      <c r="F2" s="531" t="s">
        <v>6</v>
      </c>
      <c r="G2" s="496"/>
      <c r="H2" s="141" t="s">
        <v>7</v>
      </c>
      <c r="I2" s="122" t="s">
        <v>5</v>
      </c>
      <c r="J2" s="438" t="s">
        <v>6</v>
      </c>
      <c r="K2" s="439"/>
      <c r="L2" s="122" t="s">
        <v>7</v>
      </c>
      <c r="M2" s="141" t="s">
        <v>5</v>
      </c>
      <c r="N2" s="343" t="s">
        <v>6</v>
      </c>
      <c r="O2" s="343"/>
      <c r="P2" s="141" t="s">
        <v>7</v>
      </c>
      <c r="Q2" s="151" t="s">
        <v>5</v>
      </c>
      <c r="R2" s="561" t="s">
        <v>6</v>
      </c>
      <c r="S2" s="561"/>
      <c r="T2" s="187" t="s">
        <v>7</v>
      </c>
    </row>
    <row r="3" spans="1:27" ht="19.899999999999999" customHeight="1">
      <c r="A3" s="555" t="str">
        <f>'5月菜單 '!D23</f>
        <v>南瓜飯</v>
      </c>
      <c r="B3" s="311" t="s">
        <v>282</v>
      </c>
      <c r="C3" s="294"/>
      <c r="D3" s="208">
        <v>15</v>
      </c>
      <c r="E3" s="555" t="str">
        <f>'5月菜單 '!D24</f>
        <v>芝麻有機米飯</v>
      </c>
      <c r="F3" s="311" t="s">
        <v>281</v>
      </c>
      <c r="G3" s="294"/>
      <c r="H3" s="76"/>
      <c r="I3" s="426" t="str">
        <f>'5月菜單 '!D25</f>
        <v>蔬食特餐:鮮蔬醬油炒飯</v>
      </c>
      <c r="J3" s="345" t="s">
        <v>288</v>
      </c>
      <c r="K3" s="296"/>
      <c r="L3" s="80">
        <v>30</v>
      </c>
      <c r="M3" s="488" t="str">
        <f>'5月菜單 '!D26</f>
        <v>小米飯</v>
      </c>
      <c r="N3" s="328" t="s">
        <v>79</v>
      </c>
      <c r="O3" s="329"/>
      <c r="P3" s="76">
        <v>10</v>
      </c>
      <c r="Q3" s="401" t="str">
        <f>'5月菜單 '!D27</f>
        <v>雜糧飯</v>
      </c>
      <c r="R3" s="311" t="s">
        <v>95</v>
      </c>
      <c r="S3" s="294"/>
      <c r="T3" s="157">
        <v>15</v>
      </c>
    </row>
    <row r="4" spans="1:27" ht="20.25" thickBot="1">
      <c r="A4" s="427"/>
      <c r="B4" s="315"/>
      <c r="C4" s="306"/>
      <c r="D4" s="133"/>
      <c r="E4" s="428"/>
      <c r="F4" s="364"/>
      <c r="G4" s="298"/>
      <c r="H4" s="142"/>
      <c r="I4" s="428"/>
      <c r="J4" s="311" t="s">
        <v>67</v>
      </c>
      <c r="K4" s="294"/>
      <c r="L4" s="79">
        <v>5</v>
      </c>
      <c r="M4" s="489"/>
      <c r="N4" s="346"/>
      <c r="O4" s="347"/>
      <c r="P4" s="89"/>
      <c r="Q4" s="288"/>
      <c r="R4" s="315"/>
      <c r="S4" s="306"/>
      <c r="T4" s="170"/>
    </row>
    <row r="5" spans="1:27" ht="19.899999999999999" customHeight="1">
      <c r="A5" s="426" t="str">
        <f>'5月菜單 '!E23</f>
        <v>醬燒雞丁</v>
      </c>
      <c r="B5" s="565" t="s">
        <v>70</v>
      </c>
      <c r="C5" s="566"/>
      <c r="D5" s="188">
        <v>75</v>
      </c>
      <c r="E5" s="426" t="str">
        <f>'5月菜單 '!E24</f>
        <v>咖哩燉肉</v>
      </c>
      <c r="F5" s="295" t="s">
        <v>246</v>
      </c>
      <c r="G5" s="296"/>
      <c r="H5" s="80">
        <v>65</v>
      </c>
      <c r="I5" s="428"/>
      <c r="J5" s="493" t="s">
        <v>74</v>
      </c>
      <c r="K5" s="494"/>
      <c r="L5" s="116">
        <v>5</v>
      </c>
      <c r="M5" s="426" t="str">
        <f>'5月菜單 '!E26</f>
        <v>泡菜炒肉片</v>
      </c>
      <c r="N5" s="295" t="s">
        <v>195</v>
      </c>
      <c r="O5" s="296"/>
      <c r="P5" s="80">
        <v>65</v>
      </c>
      <c r="Q5" s="286" t="str">
        <f>'5月菜單 '!E27</f>
        <v>酥炸腿排</v>
      </c>
      <c r="R5" s="527" t="s">
        <v>259</v>
      </c>
      <c r="S5" s="528"/>
      <c r="T5" s="117"/>
    </row>
    <row r="6" spans="1:27">
      <c r="A6" s="428"/>
      <c r="B6" s="567" t="s">
        <v>248</v>
      </c>
      <c r="C6" s="568"/>
      <c r="D6" s="188">
        <v>50</v>
      </c>
      <c r="E6" s="428"/>
      <c r="F6" s="328" t="s">
        <v>247</v>
      </c>
      <c r="G6" s="329"/>
      <c r="H6" s="79">
        <v>30</v>
      </c>
      <c r="I6" s="428"/>
      <c r="J6" s="413" t="s">
        <v>363</v>
      </c>
      <c r="K6" s="292"/>
      <c r="L6" s="81">
        <v>5</v>
      </c>
      <c r="M6" s="428"/>
      <c r="N6" s="293" t="s">
        <v>196</v>
      </c>
      <c r="O6" s="294"/>
      <c r="P6" s="79">
        <v>50</v>
      </c>
      <c r="Q6" s="287"/>
      <c r="R6" s="316" t="s">
        <v>260</v>
      </c>
      <c r="S6" s="317"/>
      <c r="T6" s="118"/>
    </row>
    <row r="7" spans="1:27">
      <c r="A7" s="428"/>
      <c r="B7" s="567" t="s">
        <v>249</v>
      </c>
      <c r="C7" s="568"/>
      <c r="D7" s="189">
        <v>5</v>
      </c>
      <c r="E7" s="428"/>
      <c r="F7" s="328" t="s">
        <v>60</v>
      </c>
      <c r="G7" s="329"/>
      <c r="H7" s="79">
        <v>5</v>
      </c>
      <c r="I7" s="428"/>
      <c r="J7" s="562"/>
      <c r="K7" s="563"/>
      <c r="L7" s="114"/>
      <c r="M7" s="428"/>
      <c r="N7" s="293" t="s">
        <v>45</v>
      </c>
      <c r="O7" s="294"/>
      <c r="P7" s="79">
        <v>5</v>
      </c>
      <c r="Q7" s="287"/>
      <c r="R7" s="316"/>
      <c r="S7" s="317"/>
      <c r="T7" s="118"/>
    </row>
    <row r="8" spans="1:27">
      <c r="A8" s="428"/>
      <c r="B8" s="567" t="s">
        <v>250</v>
      </c>
      <c r="C8" s="568"/>
      <c r="D8" s="190">
        <v>5</v>
      </c>
      <c r="E8" s="428"/>
      <c r="F8" s="293" t="s">
        <v>176</v>
      </c>
      <c r="G8" s="294"/>
      <c r="H8" s="79">
        <v>10</v>
      </c>
      <c r="I8" s="428"/>
      <c r="J8" s="336"/>
      <c r="K8" s="564"/>
      <c r="L8" s="116"/>
      <c r="M8" s="428"/>
      <c r="N8" s="293" t="s">
        <v>197</v>
      </c>
      <c r="O8" s="294"/>
      <c r="P8" s="79">
        <v>3</v>
      </c>
      <c r="Q8" s="287"/>
      <c r="R8" s="316"/>
      <c r="S8" s="317"/>
      <c r="T8" s="118"/>
      <c r="V8" s="162"/>
      <c r="W8" s="162"/>
      <c r="X8" s="162"/>
      <c r="Y8" s="162"/>
      <c r="Z8" s="162"/>
    </row>
    <row r="9" spans="1:27" ht="20.25" thickBot="1">
      <c r="A9" s="428"/>
      <c r="B9" s="567" t="s">
        <v>251</v>
      </c>
      <c r="C9" s="568"/>
      <c r="D9" s="190">
        <v>28</v>
      </c>
      <c r="E9" s="428"/>
      <c r="F9" s="354" t="s">
        <v>360</v>
      </c>
      <c r="G9" s="355"/>
      <c r="H9" s="127">
        <v>50</v>
      </c>
      <c r="I9" s="427"/>
      <c r="J9" s="346"/>
      <c r="K9" s="347"/>
      <c r="L9" s="78"/>
      <c r="M9" s="428"/>
      <c r="N9" s="299" t="s">
        <v>198</v>
      </c>
      <c r="O9" s="300"/>
      <c r="P9" s="79">
        <v>25</v>
      </c>
      <c r="Q9" s="287"/>
      <c r="R9" s="585"/>
      <c r="S9" s="586"/>
      <c r="T9" s="152"/>
      <c r="V9" s="162"/>
      <c r="W9" s="162"/>
      <c r="X9" s="162"/>
      <c r="Y9" s="162"/>
      <c r="Z9" s="162"/>
    </row>
    <row r="10" spans="1:27" ht="18.600000000000001" customHeight="1">
      <c r="A10" s="428"/>
      <c r="B10" s="569" t="s">
        <v>252</v>
      </c>
      <c r="C10" s="570"/>
      <c r="D10" s="191"/>
      <c r="E10" s="428"/>
      <c r="F10" s="354"/>
      <c r="G10" s="355"/>
      <c r="H10" s="127"/>
      <c r="I10" s="426" t="str">
        <f>'5月菜單 '!E25</f>
        <v>玉米蒸蛋</v>
      </c>
      <c r="J10" s="307" t="s">
        <v>265</v>
      </c>
      <c r="K10" s="308"/>
      <c r="L10" s="91">
        <v>45</v>
      </c>
      <c r="M10" s="428"/>
      <c r="N10" s="311" t="s">
        <v>199</v>
      </c>
      <c r="O10" s="294"/>
      <c r="P10" s="79"/>
      <c r="Q10" s="287"/>
      <c r="R10" s="590"/>
      <c r="S10" s="591"/>
      <c r="T10" s="153"/>
      <c r="V10" s="162"/>
      <c r="W10" s="162"/>
      <c r="X10" s="162"/>
      <c r="Y10" s="162"/>
      <c r="Z10" s="162"/>
    </row>
    <row r="11" spans="1:27">
      <c r="A11" s="428"/>
      <c r="B11" s="311"/>
      <c r="C11" s="294"/>
      <c r="D11" s="79"/>
      <c r="E11" s="428"/>
      <c r="F11" s="354"/>
      <c r="G11" s="355"/>
      <c r="H11" s="127"/>
      <c r="I11" s="428"/>
      <c r="J11" s="301" t="s">
        <v>266</v>
      </c>
      <c r="K11" s="302"/>
      <c r="L11" s="92">
        <v>3</v>
      </c>
      <c r="M11" s="428"/>
      <c r="N11" s="556" t="s">
        <v>399</v>
      </c>
      <c r="O11" s="557"/>
      <c r="P11" s="76">
        <v>10</v>
      </c>
      <c r="Q11" s="287"/>
      <c r="R11" s="293"/>
      <c r="S11" s="294"/>
      <c r="T11" s="79"/>
      <c r="V11" s="162"/>
      <c r="W11" s="559"/>
      <c r="X11" s="559"/>
      <c r="Y11" s="163"/>
      <c r="Z11" s="162"/>
      <c r="AA11" s="161"/>
    </row>
    <row r="12" spans="1:27" ht="20.25" thickBot="1">
      <c r="A12" s="427"/>
      <c r="B12" s="209"/>
      <c r="C12" s="202"/>
      <c r="D12" s="78"/>
      <c r="E12" s="427"/>
      <c r="F12" s="315"/>
      <c r="G12" s="306"/>
      <c r="H12" s="78"/>
      <c r="I12" s="427"/>
      <c r="J12" s="303" t="s">
        <v>267</v>
      </c>
      <c r="K12" s="304"/>
      <c r="L12" s="93">
        <v>5</v>
      </c>
      <c r="M12" s="427"/>
      <c r="N12" s="315"/>
      <c r="O12" s="306"/>
      <c r="P12" s="78"/>
      <c r="Q12" s="288"/>
      <c r="R12" s="346"/>
      <c r="S12" s="347"/>
      <c r="T12" s="170"/>
      <c r="V12" s="162"/>
      <c r="W12" s="560"/>
      <c r="X12" s="560"/>
      <c r="Y12" s="257"/>
      <c r="Z12" s="162"/>
      <c r="AA12" s="161"/>
    </row>
    <row r="13" spans="1:27">
      <c r="A13" s="500" t="str">
        <f>'5月菜單 '!F23</f>
        <v>佃煮蘿蔔</v>
      </c>
      <c r="B13" s="582" t="s">
        <v>66</v>
      </c>
      <c r="C13" s="583"/>
      <c r="D13" s="241">
        <v>50</v>
      </c>
      <c r="E13" s="501" t="str">
        <f>'5月菜單 '!F24</f>
        <v>花椰什錦</v>
      </c>
      <c r="F13" s="580" t="s">
        <v>78</v>
      </c>
      <c r="G13" s="581"/>
      <c r="H13" s="242">
        <v>65</v>
      </c>
      <c r="I13" s="426" t="str">
        <f>'5月菜單 '!F25</f>
        <v>海結滷豆干</v>
      </c>
      <c r="J13" s="470" t="s">
        <v>216</v>
      </c>
      <c r="K13" s="285"/>
      <c r="L13" s="192">
        <v>28</v>
      </c>
      <c r="M13" s="487" t="str">
        <f>'5月菜單 '!F26</f>
        <v>奶香洋芋</v>
      </c>
      <c r="N13" s="375" t="s">
        <v>240</v>
      </c>
      <c r="O13" s="363"/>
      <c r="P13" s="193">
        <v>63</v>
      </c>
      <c r="Q13" s="286" t="str">
        <f>'5月菜單 '!F27</f>
        <v>枸杞黃瓜麵線</v>
      </c>
      <c r="R13" s="375" t="s">
        <v>435</v>
      </c>
      <c r="S13" s="363"/>
      <c r="T13" s="115">
        <v>65</v>
      </c>
      <c r="V13" s="162"/>
      <c r="W13" s="560"/>
      <c r="X13" s="560"/>
      <c r="Y13" s="257"/>
      <c r="Z13" s="162"/>
      <c r="AA13" s="161"/>
    </row>
    <row r="14" spans="1:27">
      <c r="A14" s="501"/>
      <c r="B14" s="578" t="s">
        <v>392</v>
      </c>
      <c r="C14" s="579"/>
      <c r="D14" s="243">
        <v>20</v>
      </c>
      <c r="E14" s="501"/>
      <c r="F14" s="571" t="s">
        <v>175</v>
      </c>
      <c r="G14" s="572"/>
      <c r="H14" s="244">
        <v>5</v>
      </c>
      <c r="I14" s="428"/>
      <c r="J14" s="380" t="s">
        <v>261</v>
      </c>
      <c r="K14" s="589"/>
      <c r="L14" s="76">
        <v>45</v>
      </c>
      <c r="M14" s="488"/>
      <c r="N14" s="374" t="s">
        <v>241</v>
      </c>
      <c r="O14" s="351"/>
      <c r="P14" s="194">
        <v>10</v>
      </c>
      <c r="Q14" s="287"/>
      <c r="R14" s="374" t="s">
        <v>175</v>
      </c>
      <c r="S14" s="351"/>
      <c r="T14" s="116">
        <v>5</v>
      </c>
      <c r="V14" s="162"/>
      <c r="W14" s="560"/>
      <c r="X14" s="560"/>
      <c r="Y14" s="257"/>
      <c r="Z14" s="162"/>
      <c r="AA14" s="161"/>
    </row>
    <row r="15" spans="1:27">
      <c r="A15" s="501"/>
      <c r="B15" s="578" t="s">
        <v>203</v>
      </c>
      <c r="C15" s="579"/>
      <c r="D15" s="243">
        <v>5</v>
      </c>
      <c r="E15" s="501"/>
      <c r="F15" s="571" t="s">
        <v>43</v>
      </c>
      <c r="G15" s="572"/>
      <c r="H15" s="244">
        <v>5</v>
      </c>
      <c r="I15" s="428"/>
      <c r="J15" s="450" t="s">
        <v>203</v>
      </c>
      <c r="K15" s="448"/>
      <c r="L15" s="76">
        <v>5</v>
      </c>
      <c r="M15" s="488"/>
      <c r="N15" s="374" t="s">
        <v>242</v>
      </c>
      <c r="O15" s="351"/>
      <c r="P15" s="194">
        <v>3</v>
      </c>
      <c r="Q15" s="287"/>
      <c r="R15" s="374" t="s">
        <v>234</v>
      </c>
      <c r="S15" s="351"/>
      <c r="T15" s="116">
        <v>8</v>
      </c>
      <c r="V15" s="162"/>
      <c r="W15" s="560"/>
      <c r="X15" s="560"/>
      <c r="Y15" s="257"/>
      <c r="Z15" s="162"/>
      <c r="AA15" s="161"/>
    </row>
    <row r="16" spans="1:27">
      <c r="A16" s="501"/>
      <c r="B16" s="578" t="s">
        <v>60</v>
      </c>
      <c r="C16" s="579"/>
      <c r="D16" s="243">
        <v>3</v>
      </c>
      <c r="E16" s="501"/>
      <c r="F16" s="571" t="s">
        <v>350</v>
      </c>
      <c r="G16" s="572"/>
      <c r="H16" s="244">
        <v>5</v>
      </c>
      <c r="I16" s="428"/>
      <c r="J16" s="316" t="s">
        <v>395</v>
      </c>
      <c r="K16" s="317"/>
      <c r="L16" s="127"/>
      <c r="M16" s="488"/>
      <c r="N16" s="374" t="s">
        <v>243</v>
      </c>
      <c r="O16" s="351"/>
      <c r="P16" s="194">
        <v>7</v>
      </c>
      <c r="Q16" s="287"/>
      <c r="R16" s="436" t="s">
        <v>361</v>
      </c>
      <c r="S16" s="437"/>
      <c r="T16" s="116">
        <v>5</v>
      </c>
      <c r="V16" s="162"/>
      <c r="W16" s="558"/>
      <c r="X16" s="558"/>
      <c r="Y16" s="258"/>
      <c r="Z16" s="162"/>
      <c r="AA16" s="161"/>
    </row>
    <row r="17" spans="1:27">
      <c r="A17" s="501"/>
      <c r="B17" s="574" t="s">
        <v>359</v>
      </c>
      <c r="C17" s="575"/>
      <c r="D17" s="245"/>
      <c r="E17" s="501"/>
      <c r="F17" s="571" t="s">
        <v>365</v>
      </c>
      <c r="G17" s="572"/>
      <c r="H17" s="246">
        <v>8</v>
      </c>
      <c r="I17" s="428"/>
      <c r="J17" s="316"/>
      <c r="K17" s="317"/>
      <c r="L17" s="79"/>
      <c r="M17" s="488"/>
      <c r="N17" s="374" t="s">
        <v>244</v>
      </c>
      <c r="O17" s="351"/>
      <c r="P17" s="194"/>
      <c r="Q17" s="287"/>
      <c r="R17" s="436" t="s">
        <v>397</v>
      </c>
      <c r="S17" s="437"/>
      <c r="T17" s="145">
        <v>3</v>
      </c>
      <c r="W17" s="161"/>
      <c r="X17" s="161"/>
      <c r="Y17" s="161"/>
      <c r="Z17" s="161"/>
      <c r="AA17" s="161"/>
    </row>
    <row r="18" spans="1:27" ht="20.25" thickBot="1">
      <c r="A18" s="502"/>
      <c r="B18" s="576"/>
      <c r="C18" s="577"/>
      <c r="D18" s="247"/>
      <c r="E18" s="502"/>
      <c r="F18" s="573"/>
      <c r="G18" s="486"/>
      <c r="H18" s="240"/>
      <c r="I18" s="427"/>
      <c r="J18" s="587"/>
      <c r="K18" s="588"/>
      <c r="L18" s="82"/>
      <c r="M18" s="489"/>
      <c r="N18" s="433"/>
      <c r="O18" s="317"/>
      <c r="P18" s="108"/>
      <c r="Q18" s="288"/>
      <c r="R18" s="315" t="s">
        <v>398</v>
      </c>
      <c r="S18" s="306"/>
      <c r="T18" s="78"/>
      <c r="W18" s="161"/>
      <c r="X18" s="161"/>
      <c r="Y18" s="161"/>
      <c r="Z18" s="161"/>
      <c r="AA18" s="161"/>
    </row>
    <row r="19" spans="1:27">
      <c r="A19" s="426" t="str">
        <f>'5月菜單 '!G23</f>
        <v>有機空心菜</v>
      </c>
      <c r="B19" s="345" t="str">
        <f>A19</f>
        <v>有機空心菜</v>
      </c>
      <c r="C19" s="296"/>
      <c r="D19" s="87">
        <v>82</v>
      </c>
      <c r="E19" s="426" t="str">
        <f>'5月菜單 '!G24</f>
        <v>有機小白菜</v>
      </c>
      <c r="F19" s="345" t="str">
        <f>E19</f>
        <v>有機小白菜</v>
      </c>
      <c r="G19" s="296"/>
      <c r="H19" s="87">
        <v>82</v>
      </c>
      <c r="I19" s="426" t="str">
        <f>'5月菜單 '!G25</f>
        <v>莪白菜</v>
      </c>
      <c r="J19" s="345" t="str">
        <f>I19</f>
        <v>莪白菜</v>
      </c>
      <c r="K19" s="296"/>
      <c r="L19" s="80">
        <v>84</v>
      </c>
      <c r="M19" s="426" t="str">
        <f>'5月菜單 '!G26</f>
        <v>有機山菠菜</v>
      </c>
      <c r="N19" s="295" t="str">
        <f>M19</f>
        <v>有機山菠菜</v>
      </c>
      <c r="O19" s="296"/>
      <c r="P19" s="80">
        <v>82</v>
      </c>
      <c r="Q19" s="286" t="str">
        <f>'5月菜單 '!G27</f>
        <v>青江菜</v>
      </c>
      <c r="R19" s="413" t="str">
        <f>Q19</f>
        <v>青江菜</v>
      </c>
      <c r="S19" s="292"/>
      <c r="T19" s="81">
        <v>84</v>
      </c>
    </row>
    <row r="20" spans="1:27">
      <c r="A20" s="428"/>
      <c r="B20" s="311"/>
      <c r="C20" s="294"/>
      <c r="D20" s="85"/>
      <c r="E20" s="428"/>
      <c r="F20" s="311"/>
      <c r="G20" s="294"/>
      <c r="H20" s="85"/>
      <c r="I20" s="428"/>
      <c r="J20" s="311"/>
      <c r="K20" s="294"/>
      <c r="L20" s="79"/>
      <c r="M20" s="428"/>
      <c r="N20" s="293"/>
      <c r="O20" s="294"/>
      <c r="P20" s="79"/>
      <c r="Q20" s="287"/>
      <c r="R20" s="413"/>
      <c r="S20" s="292"/>
      <c r="T20" s="81"/>
    </row>
    <row r="21" spans="1:27">
      <c r="A21" s="428"/>
      <c r="B21" s="311" t="s">
        <v>29</v>
      </c>
      <c r="C21" s="294"/>
      <c r="D21" s="85"/>
      <c r="E21" s="428"/>
      <c r="F21" s="311" t="s">
        <v>29</v>
      </c>
      <c r="G21" s="294"/>
      <c r="H21" s="85"/>
      <c r="I21" s="428"/>
      <c r="J21" s="311" t="s">
        <v>29</v>
      </c>
      <c r="K21" s="294"/>
      <c r="L21" s="79"/>
      <c r="M21" s="428"/>
      <c r="N21" s="293" t="s">
        <v>29</v>
      </c>
      <c r="O21" s="294"/>
      <c r="P21" s="79"/>
      <c r="Q21" s="287"/>
      <c r="R21" s="311" t="s">
        <v>29</v>
      </c>
      <c r="S21" s="294"/>
      <c r="T21" s="81"/>
      <c r="V21" s="161"/>
      <c r="W21" s="161"/>
      <c r="X21" s="161"/>
      <c r="Y21" s="161"/>
      <c r="Z21" s="161"/>
    </row>
    <row r="22" spans="1:27" ht="20.25" thickBot="1">
      <c r="A22" s="427"/>
      <c r="B22" s="315" t="s">
        <v>32</v>
      </c>
      <c r="C22" s="306"/>
      <c r="D22" s="88"/>
      <c r="E22" s="427"/>
      <c r="F22" s="315" t="s">
        <v>30</v>
      </c>
      <c r="G22" s="306"/>
      <c r="H22" s="88"/>
      <c r="I22" s="427"/>
      <c r="J22" s="315" t="s">
        <v>32</v>
      </c>
      <c r="K22" s="306"/>
      <c r="L22" s="78"/>
      <c r="M22" s="427"/>
      <c r="N22" s="305" t="s">
        <v>32</v>
      </c>
      <c r="O22" s="306"/>
      <c r="P22" s="78"/>
      <c r="Q22" s="287"/>
      <c r="R22" s="592" t="s">
        <v>30</v>
      </c>
      <c r="S22" s="593"/>
      <c r="T22" s="83"/>
      <c r="V22" s="161"/>
      <c r="W22" s="161"/>
      <c r="X22" s="161"/>
      <c r="Y22" s="161"/>
      <c r="Z22" s="161"/>
    </row>
    <row r="23" spans="1:27">
      <c r="A23" s="426" t="str">
        <f>'5月菜單 '!H23</f>
        <v>玉米濃湯</v>
      </c>
      <c r="B23" s="345" t="s">
        <v>320</v>
      </c>
      <c r="C23" s="296"/>
      <c r="D23" s="77">
        <v>12</v>
      </c>
      <c r="E23" s="426" t="str">
        <f>'5月菜單 '!H24</f>
        <v>紫菜蛋花湯</v>
      </c>
      <c r="F23" s="515" t="s">
        <v>333</v>
      </c>
      <c r="G23" s="411"/>
      <c r="H23" s="77"/>
      <c r="I23" s="426" t="str">
        <f>'5月菜單 '!H25</f>
        <v>黃豆芽豆腐湯</v>
      </c>
      <c r="J23" s="515" t="s">
        <v>325</v>
      </c>
      <c r="K23" s="411"/>
      <c r="L23" s="77">
        <v>10</v>
      </c>
      <c r="M23" s="487" t="str">
        <f>'5月菜單 '!H26</f>
        <v>肉骨茶湯</v>
      </c>
      <c r="N23" s="295" t="s">
        <v>312</v>
      </c>
      <c r="O23" s="296"/>
      <c r="P23" s="80"/>
      <c r="Q23" s="286" t="str">
        <f>'5月菜單 '!H27</f>
        <v>鷹嘴豆蔬菜湯</v>
      </c>
      <c r="R23" s="525" t="s">
        <v>429</v>
      </c>
      <c r="S23" s="396"/>
      <c r="T23" s="91">
        <v>22</v>
      </c>
      <c r="V23" s="161"/>
      <c r="W23" s="594"/>
      <c r="X23" s="594"/>
      <c r="Y23" s="196"/>
      <c r="Z23" s="161"/>
    </row>
    <row r="24" spans="1:27">
      <c r="A24" s="428"/>
      <c r="B24" s="311" t="s">
        <v>321</v>
      </c>
      <c r="C24" s="294"/>
      <c r="D24" s="76">
        <v>12</v>
      </c>
      <c r="E24" s="428"/>
      <c r="F24" s="414" t="s">
        <v>75</v>
      </c>
      <c r="G24" s="372"/>
      <c r="H24" s="195" t="s">
        <v>42</v>
      </c>
      <c r="I24" s="428"/>
      <c r="J24" s="414" t="s">
        <v>211</v>
      </c>
      <c r="K24" s="372"/>
      <c r="L24" s="76">
        <v>12</v>
      </c>
      <c r="M24" s="488"/>
      <c r="N24" s="293" t="s">
        <v>313</v>
      </c>
      <c r="O24" s="294"/>
      <c r="P24" s="79">
        <v>22</v>
      </c>
      <c r="Q24" s="287"/>
      <c r="R24" s="551" t="s">
        <v>430</v>
      </c>
      <c r="S24" s="392"/>
      <c r="T24" s="92">
        <v>3</v>
      </c>
      <c r="V24" s="161"/>
      <c r="W24" s="594"/>
      <c r="X24" s="594"/>
      <c r="Y24" s="197"/>
      <c r="Z24" s="161"/>
    </row>
    <row r="25" spans="1:27">
      <c r="A25" s="428"/>
      <c r="B25" s="311" t="s">
        <v>86</v>
      </c>
      <c r="C25" s="294"/>
      <c r="D25" s="76">
        <v>5</v>
      </c>
      <c r="E25" s="428"/>
      <c r="F25" s="414" t="s">
        <v>334</v>
      </c>
      <c r="G25" s="372"/>
      <c r="H25" s="76"/>
      <c r="I25" s="428"/>
      <c r="J25" s="414" t="s">
        <v>67</v>
      </c>
      <c r="K25" s="372"/>
      <c r="L25" s="76">
        <v>3</v>
      </c>
      <c r="M25" s="488"/>
      <c r="N25" s="293" t="s">
        <v>86</v>
      </c>
      <c r="O25" s="294"/>
      <c r="P25" s="208">
        <v>3</v>
      </c>
      <c r="Q25" s="287"/>
      <c r="R25" s="551" t="s">
        <v>85</v>
      </c>
      <c r="S25" s="392"/>
      <c r="T25" s="92">
        <v>3</v>
      </c>
      <c r="V25" s="161"/>
      <c r="W25" s="594"/>
      <c r="X25" s="594"/>
      <c r="Y25" s="196"/>
      <c r="Z25" s="161"/>
    </row>
    <row r="26" spans="1:27">
      <c r="A26" s="428"/>
      <c r="B26" s="311" t="s">
        <v>322</v>
      </c>
      <c r="C26" s="294"/>
      <c r="D26" s="76"/>
      <c r="E26" s="428"/>
      <c r="F26" s="311"/>
      <c r="G26" s="294"/>
      <c r="H26" s="208"/>
      <c r="I26" s="428"/>
      <c r="J26" s="414" t="s">
        <v>268</v>
      </c>
      <c r="K26" s="372"/>
      <c r="L26" s="76"/>
      <c r="M26" s="488"/>
      <c r="N26" s="311" t="s">
        <v>314</v>
      </c>
      <c r="O26" s="294"/>
      <c r="P26" s="208">
        <v>3</v>
      </c>
      <c r="Q26" s="287"/>
      <c r="R26" s="551" t="s">
        <v>340</v>
      </c>
      <c r="S26" s="392"/>
      <c r="T26" s="92"/>
      <c r="V26" s="161"/>
      <c r="W26" s="161"/>
      <c r="X26" s="161"/>
      <c r="Y26" s="161"/>
      <c r="Z26" s="161"/>
    </row>
    <row r="27" spans="1:27">
      <c r="A27" s="428"/>
      <c r="B27" s="311" t="s">
        <v>84</v>
      </c>
      <c r="C27" s="294"/>
      <c r="D27" s="76"/>
      <c r="E27" s="428"/>
      <c r="F27" s="293"/>
      <c r="G27" s="294"/>
      <c r="H27" s="208"/>
      <c r="I27" s="428"/>
      <c r="J27" s="328"/>
      <c r="K27" s="329"/>
      <c r="L27" s="92"/>
      <c r="M27" s="488"/>
      <c r="N27" s="293" t="s">
        <v>268</v>
      </c>
      <c r="O27" s="294"/>
      <c r="P27" s="208"/>
      <c r="Q27" s="287"/>
      <c r="R27" s="336" t="s">
        <v>431</v>
      </c>
      <c r="S27" s="564"/>
      <c r="T27" s="228"/>
      <c r="V27" s="161"/>
      <c r="W27" s="161"/>
      <c r="X27" s="161"/>
      <c r="Y27" s="161"/>
      <c r="Z27" s="161"/>
    </row>
    <row r="28" spans="1:27" ht="20.25" thickBot="1">
      <c r="A28" s="427"/>
      <c r="B28" s="584"/>
      <c r="C28" s="394"/>
      <c r="D28" s="93"/>
      <c r="E28" s="427"/>
      <c r="F28" s="346"/>
      <c r="G28" s="347"/>
      <c r="H28" s="89"/>
      <c r="I28" s="427"/>
      <c r="J28" s="315"/>
      <c r="K28" s="306"/>
      <c r="L28" s="86"/>
      <c r="M28" s="489"/>
      <c r="N28" s="305"/>
      <c r="O28" s="306"/>
      <c r="P28" s="78"/>
      <c r="Q28" s="288"/>
      <c r="R28" s="584"/>
      <c r="S28" s="394"/>
      <c r="T28" s="93"/>
      <c r="V28" s="161"/>
      <c r="W28" s="161"/>
      <c r="X28" s="161"/>
      <c r="Y28" s="161"/>
      <c r="Z28" s="161"/>
    </row>
    <row r="29" spans="1:27">
      <c r="Q29" s="230"/>
      <c r="R29" s="407"/>
      <c r="S29" s="407"/>
      <c r="T29" s="36"/>
    </row>
  </sheetData>
  <mergeCells count="174">
    <mergeCell ref="W23:X23"/>
    <mergeCell ref="W24:X24"/>
    <mergeCell ref="W25:X25"/>
    <mergeCell ref="R24:S24"/>
    <mergeCell ref="R29:S29"/>
    <mergeCell ref="R27:S27"/>
    <mergeCell ref="R28:S28"/>
    <mergeCell ref="R25:S25"/>
    <mergeCell ref="R26:S26"/>
    <mergeCell ref="R18:S18"/>
    <mergeCell ref="R23:S23"/>
    <mergeCell ref="R21:S21"/>
    <mergeCell ref="R22:S22"/>
    <mergeCell ref="R19:S19"/>
    <mergeCell ref="R17:S17"/>
    <mergeCell ref="J28:K28"/>
    <mergeCell ref="Q23:Q28"/>
    <mergeCell ref="N28:O28"/>
    <mergeCell ref="N25:O25"/>
    <mergeCell ref="N27:O27"/>
    <mergeCell ref="Q19:Q22"/>
    <mergeCell ref="I19:I22"/>
    <mergeCell ref="J19:K19"/>
    <mergeCell ref="M19:M22"/>
    <mergeCell ref="N14:O14"/>
    <mergeCell ref="N11:O11"/>
    <mergeCell ref="N12:O12"/>
    <mergeCell ref="J15:K15"/>
    <mergeCell ref="R15:S15"/>
    <mergeCell ref="R16:S16"/>
    <mergeCell ref="R11:S11"/>
    <mergeCell ref="R13:S13"/>
    <mergeCell ref="R12:S12"/>
    <mergeCell ref="I13:I18"/>
    <mergeCell ref="N15:O15"/>
    <mergeCell ref="J16:K16"/>
    <mergeCell ref="N16:O16"/>
    <mergeCell ref="J13:K13"/>
    <mergeCell ref="M13:M18"/>
    <mergeCell ref="N13:O13"/>
    <mergeCell ref="J14:K14"/>
    <mergeCell ref="Q5:Q12"/>
    <mergeCell ref="R10:S10"/>
    <mergeCell ref="Q13:Q18"/>
    <mergeCell ref="R20:S20"/>
    <mergeCell ref="B28:C28"/>
    <mergeCell ref="F28:G28"/>
    <mergeCell ref="B24:C24"/>
    <mergeCell ref="F24:G24"/>
    <mergeCell ref="B26:C26"/>
    <mergeCell ref="F26:G26"/>
    <mergeCell ref="B27:C27"/>
    <mergeCell ref="R1:S1"/>
    <mergeCell ref="R4:S4"/>
    <mergeCell ref="R5:S5"/>
    <mergeCell ref="R9:S9"/>
    <mergeCell ref="N19:O19"/>
    <mergeCell ref="F17:G17"/>
    <mergeCell ref="J18:K18"/>
    <mergeCell ref="N18:O18"/>
    <mergeCell ref="J27:K27"/>
    <mergeCell ref="J25:K25"/>
    <mergeCell ref="F27:G27"/>
    <mergeCell ref="J21:K21"/>
    <mergeCell ref="N21:O21"/>
    <mergeCell ref="J17:K17"/>
    <mergeCell ref="N17:O17"/>
    <mergeCell ref="J22:K22"/>
    <mergeCell ref="N22:O22"/>
    <mergeCell ref="I23:I28"/>
    <mergeCell ref="J23:K23"/>
    <mergeCell ref="J20:K20"/>
    <mergeCell ref="N20:O20"/>
    <mergeCell ref="A19:A22"/>
    <mergeCell ref="B19:C19"/>
    <mergeCell ref="E19:E22"/>
    <mergeCell ref="F19:G19"/>
    <mergeCell ref="B21:C21"/>
    <mergeCell ref="F21:G21"/>
    <mergeCell ref="B22:C22"/>
    <mergeCell ref="F22:G22"/>
    <mergeCell ref="M23:M28"/>
    <mergeCell ref="N23:O23"/>
    <mergeCell ref="J26:K26"/>
    <mergeCell ref="N26:O26"/>
    <mergeCell ref="J24:K24"/>
    <mergeCell ref="N24:O24"/>
    <mergeCell ref="A23:A28"/>
    <mergeCell ref="B23:C23"/>
    <mergeCell ref="E23:E28"/>
    <mergeCell ref="F23:G23"/>
    <mergeCell ref="B25:C25"/>
    <mergeCell ref="F25:G25"/>
    <mergeCell ref="A13:A18"/>
    <mergeCell ref="E13:E18"/>
    <mergeCell ref="F15:G15"/>
    <mergeCell ref="F18:G18"/>
    <mergeCell ref="B17:C17"/>
    <mergeCell ref="B18:C18"/>
    <mergeCell ref="B16:C16"/>
    <mergeCell ref="F13:G13"/>
    <mergeCell ref="B20:C20"/>
    <mergeCell ref="F20:G20"/>
    <mergeCell ref="B14:C14"/>
    <mergeCell ref="B13:C13"/>
    <mergeCell ref="F14:G14"/>
    <mergeCell ref="F16:G16"/>
    <mergeCell ref="B15:C15"/>
    <mergeCell ref="J2:K2"/>
    <mergeCell ref="A5:A12"/>
    <mergeCell ref="B5:C5"/>
    <mergeCell ref="E5:E12"/>
    <mergeCell ref="B7:C7"/>
    <mergeCell ref="B9:C9"/>
    <mergeCell ref="A3:A4"/>
    <mergeCell ref="F4:G4"/>
    <mergeCell ref="B4:C4"/>
    <mergeCell ref="B10:C10"/>
    <mergeCell ref="F10:G10"/>
    <mergeCell ref="B8:C8"/>
    <mergeCell ref="B6:C6"/>
    <mergeCell ref="F6:G6"/>
    <mergeCell ref="F9:G9"/>
    <mergeCell ref="F5:G5"/>
    <mergeCell ref="F7:G7"/>
    <mergeCell ref="F8:G8"/>
    <mergeCell ref="R14:S14"/>
    <mergeCell ref="F2:G2"/>
    <mergeCell ref="B2:C2"/>
    <mergeCell ref="J1:K1"/>
    <mergeCell ref="F1:G1"/>
    <mergeCell ref="B1:C1"/>
    <mergeCell ref="I10:I12"/>
    <mergeCell ref="I3:I9"/>
    <mergeCell ref="B3:C3"/>
    <mergeCell ref="E3:E4"/>
    <mergeCell ref="F3:G3"/>
    <mergeCell ref="J10:K10"/>
    <mergeCell ref="J7:K7"/>
    <mergeCell ref="J8:K8"/>
    <mergeCell ref="J6:K6"/>
    <mergeCell ref="J9:K9"/>
    <mergeCell ref="J12:K12"/>
    <mergeCell ref="F12:G12"/>
    <mergeCell ref="J11:K11"/>
    <mergeCell ref="F11:G11"/>
    <mergeCell ref="B11:C11"/>
    <mergeCell ref="J5:K5"/>
    <mergeCell ref="J4:K4"/>
    <mergeCell ref="J3:K3"/>
    <mergeCell ref="W16:X16"/>
    <mergeCell ref="W11:X11"/>
    <mergeCell ref="W12:X12"/>
    <mergeCell ref="W13:X13"/>
    <mergeCell ref="W14:X14"/>
    <mergeCell ref="W15:X15"/>
    <mergeCell ref="N1:O1"/>
    <mergeCell ref="N2:O2"/>
    <mergeCell ref="M3:M4"/>
    <mergeCell ref="N3:O3"/>
    <mergeCell ref="N4:O4"/>
    <mergeCell ref="N10:O10"/>
    <mergeCell ref="N7:O7"/>
    <mergeCell ref="N8:O8"/>
    <mergeCell ref="M5:M12"/>
    <mergeCell ref="N5:O5"/>
    <mergeCell ref="N6:O6"/>
    <mergeCell ref="R8:S8"/>
    <mergeCell ref="R6:S6"/>
    <mergeCell ref="R2:S2"/>
    <mergeCell ref="R7:S7"/>
    <mergeCell ref="Q3:Q4"/>
    <mergeCell ref="R3:S3"/>
    <mergeCell ref="N9:O9"/>
  </mergeCells>
  <phoneticPr fontId="21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6</vt:i4>
      </vt:variant>
      <vt:variant>
        <vt:lpstr>具名範圍</vt:lpstr>
      </vt:variant>
      <vt:variant>
        <vt:i4>1</vt:i4>
      </vt:variant>
    </vt:vector>
  </HeadingPairs>
  <TitlesOfParts>
    <vt:vector size="7" baseType="lpstr">
      <vt:lpstr>5月菜單 </vt:lpstr>
      <vt:lpstr>0501</vt:lpstr>
      <vt:lpstr>0506</vt:lpstr>
      <vt:lpstr>0513</vt:lpstr>
      <vt:lpstr>0520</vt:lpstr>
      <vt:lpstr>0527</vt:lpstr>
      <vt:lpstr>'5月菜單 '!Print_Area</vt:lpstr>
    </vt:vector>
  </TitlesOfParts>
  <Company>CF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Food</dc:creator>
  <cp:lastModifiedBy>CH</cp:lastModifiedBy>
  <cp:lastPrinted>2024-01-24T04:15:51Z</cp:lastPrinted>
  <dcterms:created xsi:type="dcterms:W3CDTF">2015-01-07T04:30:59Z</dcterms:created>
  <dcterms:modified xsi:type="dcterms:W3CDTF">2024-03-12T00:52:16Z</dcterms:modified>
</cp:coreProperties>
</file>